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4220" windowHeight="8325" firstSheet="1" activeTab="3"/>
  </bookViews>
  <sheets>
    <sheet name="I" sheetId="1" r:id="rId1"/>
    <sheet name="II" sheetId="2" r:id="rId2"/>
    <sheet name="III" sheetId="3" r:id="rId3"/>
    <sheet name="14.12.2012 " sheetId="4" r:id="rId4"/>
  </sheets>
  <definedNames/>
  <calcPr fullCalcOnLoad="1"/>
</workbook>
</file>

<file path=xl/sharedStrings.xml><?xml version="1.0" encoding="utf-8"?>
<sst xmlns="http://schemas.openxmlformats.org/spreadsheetml/2006/main" count="137" uniqueCount="114">
  <si>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</si>
  <si>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</si>
  <si>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</si>
  <si>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</si>
  <si>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"_________"</t>
  </si>
  <si>
    <t>_________________________</t>
  </si>
  <si>
    <t>20_____г.</t>
  </si>
  <si>
    <t>План финансово-хозяйственной деятельности</t>
  </si>
  <si>
    <t>на 2012год</t>
  </si>
  <si>
    <t>КОДЫ</t>
  </si>
  <si>
    <t>Форма по КФД</t>
  </si>
  <si>
    <t>"______"_________________________20_______г.</t>
  </si>
  <si>
    <t>Дата</t>
  </si>
  <si>
    <t xml:space="preserve">Государственное бюджетное дошкольное  </t>
  </si>
  <si>
    <t>по ОКПО</t>
  </si>
  <si>
    <t xml:space="preserve">образовательное учреждение </t>
  </si>
  <si>
    <t>детский сад№129 Адмиралтейского района Санкт-Петербурга</t>
  </si>
  <si>
    <t>ИНН 7826051386/КПП 783901001</t>
  </si>
  <si>
    <t>Единица измерения: руб.</t>
  </si>
  <si>
    <t>по ОКЕИ</t>
  </si>
  <si>
    <t>Учредитель</t>
  </si>
  <si>
    <t>Администрация Адмиралтейского района</t>
  </si>
  <si>
    <t>Санкт-Петербург</t>
  </si>
  <si>
    <t>190020,Санкт-Петербург,</t>
  </si>
  <si>
    <t>Нарвский пр.д.23/2, 25 литера А</t>
  </si>
  <si>
    <t>помещение 3н</t>
  </si>
  <si>
    <t>1. Сведения о деятельности государственного бюджетного учреждения</t>
  </si>
  <si>
    <t>1.1.</t>
  </si>
  <si>
    <t>Цели деятельности государственного бюджетного учреждения (подразделения):</t>
  </si>
  <si>
    <t>Организация предоставления общедоступного и бесплатного дошкольного</t>
  </si>
  <si>
    <t>образования по основным общеобразовательным программам.</t>
  </si>
  <si>
    <t>Обучение,воспитание в интересах личности, общества,государства.</t>
  </si>
  <si>
    <t>Обеспечивает охрану жизни и укрепление здоровья.</t>
  </si>
  <si>
    <t>Создает благоприятные условия для разностороннего развития личности.</t>
  </si>
  <si>
    <t>1.2.</t>
  </si>
  <si>
    <t>Виды деятельности государственного бюджетного учреждения (подразделения):</t>
  </si>
  <si>
    <t>дошкольное образование.</t>
  </si>
  <si>
    <t>1.3.</t>
  </si>
  <si>
    <t>Перечень услуг (работ), осуществляемых на платной основе:</t>
  </si>
  <si>
    <t xml:space="preserve">за содержание ребёнка в дошкольном разовательном учреждении (родительская плата).   
</t>
  </si>
  <si>
    <t>Наименование показателя</t>
  </si>
  <si>
    <t>из них:</t>
  </si>
  <si>
    <t>в том числе: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</si>
  <si>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</si>
  <si>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</si>
  <si>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</si>
  <si>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Операции по лицевому счету учреждения</t>
  </si>
  <si>
    <t xml:space="preserve">Планируемый остаток средств на начало планируемого года </t>
  </si>
  <si>
    <t>Х</t>
  </si>
  <si>
    <t>Поступления, всего:</t>
  </si>
  <si>
    <t>Субсидии на выполнении государственного задания</t>
  </si>
  <si>
    <t>Субсидии на иные цели</t>
  </si>
  <si>
    <t>Поступления от оказания  услуг (выполнения работ),  осуществляемых на платной основе, всего:</t>
  </si>
  <si>
    <t>Услуга № 1</t>
  </si>
  <si>
    <t>Услуга № 2</t>
  </si>
  <si>
    <t>Поступления от иной приносящей доход деятельности, всего:</t>
  </si>
  <si>
    <t>Поступления от сдачи в аренду имущества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</si>
  <si>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</si>
  <si>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</si>
  <si>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</si>
  <si>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</si>
  <si>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</si>
  <si>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</si>
  <si>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</si>
  <si>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</si>
  <si>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</si>
  <si>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</si>
  <si>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</si>
  <si>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</si>
  <si>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</si>
  <si>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</si>
  <si>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всего:</t>
  </si>
  <si>
    <t>Безвозмездные перечисления государственным и муниципальным организациям</t>
  </si>
  <si>
    <t>Социальное обеспечение, всего: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</si>
  <si>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</si>
  <si>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</si>
  <si>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</si>
  <si>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Поступления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</si>
  <si>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</si>
  <si>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</si>
  <si>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</si>
  <si>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</si>
  <si>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Поступления финансовых активов, всего:</t>
  </si>
  <si>
    <t>Увеличение стоимости ценных бумаг, кроме акций и  иных форм участия в капитале</t>
  </si>
  <si>
    <t>Увеличение стоимости акций и иных форм участие в капитале</t>
  </si>
  <si>
    <t>Справочно:</t>
  </si>
  <si>
    <t>Объем публичных обязательств, всего:</t>
  </si>
  <si>
    <t>Руководитель государственного бюджетного учреждения (подразделения)</t>
  </si>
  <si>
    <t>(подпись)  (расшифровка подписи)</t>
  </si>
  <si>
    <t>Главный бухгалтер государственного учреждения (подразделения)</t>
  </si>
  <si>
    <t>Е.В.Артемьева</t>
  </si>
  <si>
    <t>Исполнитель</t>
  </si>
  <si>
    <t>"____"__________20 ____г.</t>
  </si>
  <si>
    <t>О.В. Сумишевская</t>
  </si>
  <si>
    <t>тел. 400-06-41</t>
  </si>
  <si>
    <t xml:space="preserve"> </t>
  </si>
  <si>
    <t>II. Показатели финансового состояния учреждения</t>
  </si>
  <si>
    <t>сумма,  тыс. руб.</t>
  </si>
  <si>
    <t xml:space="preserve"> Нефинансовые активы, всего:</t>
  </si>
  <si>
    <t xml:space="preserve">   из них:</t>
  </si>
  <si>
    <t xml:space="preserve">   недвижимое имущество, всего:</t>
  </si>
  <si>
    <t xml:space="preserve">       в том числе:</t>
  </si>
  <si>
    <t xml:space="preserve">       остаточная стоимость</t>
  </si>
  <si>
    <t xml:space="preserve">    особо ценное движимое имущество, всего</t>
  </si>
  <si>
    <t xml:space="preserve">        в том числе:</t>
  </si>
  <si>
    <t xml:space="preserve">        остаточная стоимость</t>
  </si>
  <si>
    <t>Финансовые активы, всего:</t>
  </si>
  <si>
    <t xml:space="preserve">     из них:</t>
  </si>
  <si>
    <t xml:space="preserve">     дебиторская задолженность по доходам</t>
  </si>
  <si>
    <t xml:space="preserve">     дебиторская задолженность по расходам</t>
  </si>
  <si>
    <t>Обязательства, всего:</t>
  </si>
  <si>
    <t xml:space="preserve">     просроченная кредиторская задолженность</t>
  </si>
  <si>
    <t>-</t>
  </si>
  <si>
    <t>Т.И. Новикова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</si>
</sst>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&quot;;\-#,##0&quot;р&quot;"/>
    <numFmt numFmtId="165" formatCode="#,##0&quot;р&quot;;[Red]\-#,##0&quot;р&quot;"/>
    <numFmt numFmtId="166" formatCode="#,##0.00&quot;р&quot;;\-#,##0.00&quot;р&quot;"/>
    <numFmt numFmtId="167" formatCode="#,##0.00&quot;р&quot;;[Red]\-#,##0.00&quot;р&quot;"/>
    <numFmt numFmtId="168" formatCode="_-* #,##0&quot;р&quot;_-;\-* #,##0&quot;р&quot;_-;_-* &quot;-&quot;&quot;р&quot;_-;_-@_-"/>
    <numFmt numFmtId="169" formatCode="_-* #,##0_р_-;\-* #,##0_р_-;_-* &quot;-&quot;_р_-;_-@_-"/>
    <numFmt numFmtId="170" formatCode="_-* #,##0.00&quot;р&quot;_-;\-* #,##0.00&quot;р&quot;_-;_-* &quot;-&quot;??&quot;р&quot;_-;_-@_-"/>
    <numFmt numFmtId="171" formatCode="_-* #,##0.00_р_-;\-* #,##0.00_р_-;_-* &quot;-&quot;??_р_-;_-@_-"/>
    <numFmt numFmtId="172" formatCode="#,##0\ &quot;р.&quot;;\-#,##0\ &quot;р.&quot;"/>
    <numFmt numFmtId="173" formatCode="0.0_)"/>
    <numFmt numFmtId="174" formatCode="#,###.0\ &quot;р.&quot;;\-#,###.0&quot;р.&quot;"/>
    <numFmt numFmtId="175" formatCode="0.0"/>
    <numFmt numFmtId="176" formatCode="General_)"/>
    <numFmt numFmtId="177" formatCode="0_)"/>
    <numFmt numFmtId="178" formatCode="#,##0&quot;р.&quot;"/>
    <numFmt numFmtId="179" formatCode="#,##0.00&quot;р.&quot;"/>
    <numFmt numFmtId="180" formatCode="0.0%"/>
    <numFmt numFmtId="181" formatCode="#,##0.0_р_.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_р_._-;\-* #,##0.0_р_._-;_-* &quot;-&quot;??_р_._-;_-@_-"/>
    <numFmt numFmtId="189" formatCode="0.00000"/>
    <numFmt numFmtId="190" formatCode="_-* #,##0.000_р_._-;\-* #,##0.000_р_._-;_-* &quot;-&quot;??_р_._-;_-@_-"/>
    <numFmt numFmtId="191" formatCode="[$-FC19]d\ mmmm\ yyyy\ &quot;г.&quot;"/>
    <numFmt numFmtId="192" formatCode="0.000000"/>
    <numFmt numFmtId="193" formatCode="0.0000000"/>
    <numFmt numFmtId="194" formatCode="0.00000000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0.000000000"/>
    <numFmt numFmtId="199" formatCode="0.0000000000"/>
    <numFmt numFmtId="200" formatCode="&quot;€&quot;#,##0;\-&quot;€&quot;#,##0"/>
    <numFmt numFmtId="201" formatCode="&quot;€&quot;#,##0;[Red]\-&quot;€&quot;#,##0"/>
    <numFmt numFmtId="202" formatCode="&quot;€&quot;#,##0.00;\-&quot;€&quot;#,##0.00"/>
    <numFmt numFmtId="203" formatCode="&quot;€&quot;#,##0.00;[Red]\-&quot;€&quot;#,##0.00"/>
    <numFmt numFmtId="204" formatCode="_-&quot;€&quot;* #,##0_-;\-&quot;€&quot;* #,##0_-;_-&quot;€&quot;* &quot;-&quot;_-;_-@_-"/>
    <numFmt numFmtId="205" formatCode="_-* #,##0_-;\-* #,##0_-;_-* &quot;-&quot;_-;_-@_-"/>
    <numFmt numFmtId="206" formatCode="_-&quot;€&quot;* #,##0.00_-;\-&quot;€&quot;* #,##0.00_-;_-&quot;€&quot;* &quot;-&quot;??_-;_-@_-"/>
    <numFmt numFmtId="207" formatCode="_-* #,##0.00_-;\-* #,##0.00_-;_-* &quot;-&quot;??_-;_-@_-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#,##0.0"/>
    <numFmt numFmtId="217" formatCode="#,##0.000"/>
    <numFmt numFmtId="218" formatCode="#,##0.0000"/>
  </numFmts>
  <fonts count="14">
    <font>
      <sz val="10"/>
      <name val="Arial Cyr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175" fontId="7" fillId="0" borderId="0" xfId="0" applyNumberFormat="1" applyFont="1" applyAlignment="1">
      <alignment/>
    </xf>
    <xf numFmtId="0" fontId="10" fillId="0" borderId="0" xfId="0" applyFont="1" applyFill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175" fontId="7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31" applyFont="1" applyBorder="1" applyAlignment="1">
      <alignment vertical="center"/>
      <protection/>
    </xf>
    <xf numFmtId="0" fontId="8" fillId="0" borderId="2" xfId="31" applyFont="1" applyBorder="1" applyAlignment="1">
      <alignment horizontal="center" vertical="center" wrapText="1"/>
      <protection/>
    </xf>
    <xf numFmtId="0" fontId="8" fillId="0" borderId="2" xfId="31" applyFont="1" applyBorder="1" applyAlignment="1">
      <alignment horizontal="center" vertical="center"/>
      <protection/>
    </xf>
    <xf numFmtId="0" fontId="8" fillId="0" borderId="2" xfId="31" applyFont="1" applyBorder="1" applyAlignment="1">
      <alignment vertical="center" wrapText="1"/>
      <protection/>
    </xf>
    <xf numFmtId="0" fontId="8" fillId="0" borderId="2" xfId="31" applyFont="1" applyBorder="1" applyAlignment="1">
      <alignment vertical="center"/>
      <protection/>
    </xf>
    <xf numFmtId="4" fontId="8" fillId="0" borderId="0" xfId="31" applyNumberFormat="1" applyFont="1" applyFill="1" applyAlignment="1">
      <alignment vertical="center"/>
      <protection/>
    </xf>
    <xf numFmtId="4" fontId="8" fillId="0" borderId="2" xfId="31" applyNumberFormat="1" applyFont="1" applyFill="1" applyBorder="1" applyAlignment="1">
      <alignment horizontal="center" vertical="center"/>
      <protection/>
    </xf>
    <xf numFmtId="4" fontId="7" fillId="0" borderId="2" xfId="31" applyNumberFormat="1" applyFont="1" applyFill="1" applyBorder="1" applyAlignment="1">
      <alignment horizontal="center" vertical="center"/>
      <protection/>
    </xf>
    <xf numFmtId="4" fontId="8" fillId="0" borderId="3" xfId="31" applyNumberFormat="1" applyFont="1" applyFill="1" applyBorder="1" applyAlignment="1">
      <alignment vertical="center"/>
      <protection/>
    </xf>
    <xf numFmtId="0" fontId="7" fillId="0" borderId="0" xfId="31" applyFont="1" applyFill="1" applyAlignment="1">
      <alignment vertical="center"/>
      <protection/>
    </xf>
    <xf numFmtId="0" fontId="8" fillId="0" borderId="0" xfId="31" applyFont="1" applyFill="1" applyAlignment="1">
      <alignment horizontal="center" vertical="center"/>
      <protection/>
    </xf>
    <xf numFmtId="0" fontId="8" fillId="0" borderId="0" xfId="31" applyFont="1" applyFill="1" applyAlignment="1">
      <alignment vertical="center"/>
      <protection/>
    </xf>
    <xf numFmtId="0" fontId="8" fillId="0" borderId="2" xfId="31" applyFont="1" applyFill="1" applyBorder="1" applyAlignment="1">
      <alignment vertical="center" wrapText="1"/>
      <protection/>
    </xf>
    <xf numFmtId="0" fontId="8" fillId="0" borderId="2" xfId="31" applyFont="1" applyFill="1" applyBorder="1" applyAlignment="1">
      <alignment horizontal="center" vertical="center"/>
      <protection/>
    </xf>
    <xf numFmtId="0" fontId="7" fillId="0" borderId="2" xfId="31" applyFont="1" applyFill="1" applyBorder="1" applyAlignment="1">
      <alignment vertical="center" wrapText="1"/>
      <protection/>
    </xf>
    <xf numFmtId="0" fontId="7" fillId="0" borderId="2" xfId="31" applyFont="1" applyFill="1" applyBorder="1" applyAlignment="1">
      <alignment horizontal="center" vertical="center"/>
      <protection/>
    </xf>
    <xf numFmtId="4" fontId="8" fillId="0" borderId="3" xfId="31" applyNumberFormat="1" applyFont="1" applyFill="1" applyBorder="1" applyAlignment="1">
      <alignment horizontal="right" vertical="center"/>
      <protection/>
    </xf>
    <xf numFmtId="2" fontId="8" fillId="0" borderId="0" xfId="0" applyNumberFormat="1" applyFont="1" applyAlignment="1">
      <alignment horizontal="center" vertical="justify"/>
    </xf>
    <xf numFmtId="0" fontId="7" fillId="0" borderId="0" xfId="31" applyFont="1" applyBorder="1" applyAlignment="1">
      <alignment horizontal="left" vertical="center"/>
      <protection/>
    </xf>
    <xf numFmtId="0" fontId="7" fillId="0" borderId="4" xfId="31" applyFont="1" applyBorder="1" applyAlignment="1">
      <alignment vertical="center" wrapText="1"/>
      <protection/>
    </xf>
    <xf numFmtId="0" fontId="8" fillId="0" borderId="5" xfId="31" applyFont="1" applyBorder="1" applyAlignment="1">
      <alignment vertical="center" wrapText="1"/>
      <protection/>
    </xf>
    <xf numFmtId="0" fontId="8" fillId="0" borderId="4" xfId="31" applyFont="1" applyBorder="1" applyAlignment="1">
      <alignment horizontal="center" vertical="center"/>
      <protection/>
    </xf>
    <xf numFmtId="0" fontId="8" fillId="0" borderId="6" xfId="31" applyFont="1" applyBorder="1" applyAlignment="1">
      <alignment vertical="center" wrapText="1"/>
      <protection/>
    </xf>
    <xf numFmtId="4" fontId="8" fillId="0" borderId="7" xfId="31" applyNumberFormat="1" applyFont="1" applyBorder="1" applyAlignment="1">
      <alignment horizontal="center" vertical="center"/>
      <protection/>
    </xf>
    <xf numFmtId="0" fontId="8" fillId="0" borderId="4" xfId="31" applyFont="1" applyBorder="1" applyAlignment="1">
      <alignment vertical="center" wrapText="1"/>
      <protection/>
    </xf>
    <xf numFmtId="4" fontId="8" fillId="0" borderId="4" xfId="31" applyNumberFormat="1" applyFont="1" applyBorder="1" applyAlignment="1">
      <alignment horizontal="center" vertical="center"/>
      <protection/>
    </xf>
    <xf numFmtId="0" fontId="8" fillId="0" borderId="8" xfId="31" applyFont="1" applyBorder="1" applyAlignment="1">
      <alignment vertical="center" wrapText="1"/>
      <protection/>
    </xf>
    <xf numFmtId="4" fontId="8" fillId="0" borderId="8" xfId="31" applyNumberFormat="1" applyFont="1" applyBorder="1" applyAlignment="1">
      <alignment horizontal="center" vertical="center"/>
      <protection/>
    </xf>
    <xf numFmtId="0" fontId="8" fillId="0" borderId="7" xfId="31" applyFont="1" applyBorder="1" applyAlignment="1">
      <alignment vertical="center" wrapText="1"/>
      <protection/>
    </xf>
    <xf numFmtId="0" fontId="7" fillId="0" borderId="8" xfId="31" applyFont="1" applyBorder="1" applyAlignment="1">
      <alignment vertical="center" wrapText="1"/>
      <protection/>
    </xf>
    <xf numFmtId="2" fontId="8" fillId="0" borderId="2" xfId="31" applyNumberFormat="1" applyFont="1" applyBorder="1" applyAlignment="1">
      <alignment horizontal="center" vertical="center"/>
      <protection/>
    </xf>
    <xf numFmtId="2" fontId="8" fillId="0" borderId="4" xfId="31" applyNumberFormat="1" applyFont="1" applyBorder="1" applyAlignment="1">
      <alignment horizontal="center" vertical="center"/>
      <protection/>
    </xf>
    <xf numFmtId="2" fontId="8" fillId="0" borderId="4" xfId="31" applyNumberFormat="1" applyFont="1" applyBorder="1" applyAlignment="1">
      <alignment vertical="center"/>
      <protection/>
    </xf>
    <xf numFmtId="0" fontId="8" fillId="0" borderId="9" xfId="31" applyFont="1" applyBorder="1" applyAlignment="1">
      <alignment vertical="center" wrapText="1"/>
      <protection/>
    </xf>
    <xf numFmtId="2" fontId="8" fillId="0" borderId="8" xfId="31" applyNumberFormat="1" applyFont="1" applyBorder="1" applyAlignment="1">
      <alignment horizontal="center" vertical="center"/>
      <protection/>
    </xf>
    <xf numFmtId="4" fontId="8" fillId="0" borderId="0" xfId="31" applyNumberFormat="1" applyFont="1" applyFill="1" applyBorder="1" applyAlignment="1">
      <alignment vertical="center"/>
      <protection/>
    </xf>
    <xf numFmtId="0" fontId="8" fillId="0" borderId="0" xfId="31" applyFont="1" applyFill="1" applyBorder="1" applyAlignment="1">
      <alignment vertical="center"/>
      <protection/>
    </xf>
    <xf numFmtId="0" fontId="8" fillId="0" borderId="0" xfId="31" applyFont="1" applyFill="1" applyBorder="1" applyAlignment="1">
      <alignment horizontal="center" vertical="center"/>
      <protection/>
    </xf>
    <xf numFmtId="0" fontId="8" fillId="0" borderId="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175" fontId="9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4" fontId="8" fillId="0" borderId="4" xfId="31" applyNumberFormat="1" applyFont="1" applyFill="1" applyBorder="1" applyAlignment="1">
      <alignment horizontal="center" vertical="center" wrapText="1"/>
      <protection/>
    </xf>
    <xf numFmtId="4" fontId="8" fillId="0" borderId="8" xfId="31" applyNumberFormat="1" applyFont="1" applyFill="1" applyBorder="1" applyAlignment="1">
      <alignment horizontal="center" vertical="center" wrapText="1"/>
      <protection/>
    </xf>
    <xf numFmtId="0" fontId="8" fillId="0" borderId="0" xfId="31" applyFont="1" applyFill="1" applyBorder="1" applyAlignment="1">
      <alignment horizontal="left" vertical="center" wrapText="1"/>
      <protection/>
    </xf>
    <xf numFmtId="0" fontId="8" fillId="0" borderId="0" xfId="31" applyFont="1" applyFill="1" applyAlignment="1">
      <alignment horizontal="left" vertical="center" wrapText="1"/>
      <protection/>
    </xf>
    <xf numFmtId="0" fontId="8" fillId="0" borderId="2" xfId="31" applyFont="1" applyFill="1" applyBorder="1" applyAlignment="1">
      <alignment horizontal="center" vertical="center" wrapText="1"/>
      <protection/>
    </xf>
    <xf numFmtId="4" fontId="8" fillId="0" borderId="2" xfId="31" applyNumberFormat="1" applyFont="1" applyFill="1" applyBorder="1" applyAlignment="1">
      <alignment horizontal="center" vertical="center" wrapText="1"/>
      <protection/>
    </xf>
  </cellXfs>
  <cellStyles count="23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’ћѓћ‚›‰" xfId="20"/>
    <cellStyle name="”ќђќ‘ћ‚›‰" xfId="21"/>
    <cellStyle name="”љ‘ђћ‚ђќќ›‰" xfId="22"/>
    <cellStyle name="„…ќ…†ќ›‰" xfId="23"/>
    <cellStyle name="‡ђѓћ‹ћ‚ћљ1" xfId="24"/>
    <cellStyle name="‡ђѓћ‹ћ‚ћљ2" xfId="25"/>
    <cellStyle name="1" xfId="26"/>
    <cellStyle name="2" xfId="27"/>
    <cellStyle name="Hyperlink" xfId="28"/>
    <cellStyle name="Currency" xfId="29"/>
    <cellStyle name="Currency [0]" xfId="30"/>
    <cellStyle name="Обычный_ПФХД" xfId="31"/>
    <cellStyle name="Followed Hyperlink" xfId="32"/>
    <cellStyle name="Percent" xfId="33"/>
    <cellStyle name="Comma" xfId="34"/>
    <cellStyle name="Comma [0]" xfId="35"/>
    <cellStyle name="Џђћ–…ќ’ќ›‰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24"/>
  </sheetPr>
  <dimension ref="A1:I127"/>
  <sheetViews>
    <sheetView workbookViewId="0" topLeftCell="A24">
      <selection activeCell="B40" sqref="B40"/>
    </sheetView>
  </sheetViews>
  <sheetFormatPr defaultColWidth="9.00390625" defaultRowHeight="12.75"/>
  <cols>
    <col min="1" max="1" width="4.375" style="1" customWidth="1"/>
    <col min="2" max="2" width="27.875" style="1" customWidth="1"/>
    <col min="3" max="3" width="9.00390625" style="1" customWidth="1"/>
    <col min="4" max="4" width="8.75390625" style="1" customWidth="1"/>
    <col min="5" max="5" width="7.125" style="1" customWidth="1"/>
    <col min="6" max="6" width="14.00390625" style="4" customWidth="1"/>
    <col min="7" max="7" width="9.75390625" style="4" customWidth="1"/>
    <col min="8" max="16384" width="9.125" style="4" customWidth="1"/>
  </cols>
  <sheetData>
    <row r="1" spans="2:9" ht="17.25" customHeight="1">
      <c r="B1" s="2"/>
      <c r="C1" s="2"/>
      <c r="D1" s="2"/>
      <c r="E1" s="2"/>
      <c r="F1" s="60" t="s">
        <v>0</v>
      </c>
      <c r="G1" s="60"/>
      <c r="H1" s="60"/>
      <c r="I1" s="3"/>
    </row>
    <row r="2" spans="2:9" ht="20.25" customHeight="1">
      <c r="B2" s="2" t="s">
        <v>95</v>
      </c>
      <c r="C2" s="2"/>
      <c r="D2" s="2"/>
      <c r="E2" s="2"/>
      <c r="F2" s="59"/>
      <c r="G2" s="59"/>
      <c r="H2" s="59"/>
      <c r="I2" s="5"/>
    </row>
    <row r="3" spans="2:9" ht="25.5" customHeight="1">
      <c r="B3" s="6"/>
      <c r="C3" s="6"/>
      <c r="D3" s="6"/>
      <c r="E3" s="6"/>
      <c r="F3" s="58" t="s">
        <v>1</v>
      </c>
      <c r="G3" s="58"/>
      <c r="H3" s="58"/>
      <c r="I3" s="6"/>
    </row>
    <row r="4" spans="4:9" ht="24" customHeight="1">
      <c r="D4" s="6"/>
      <c r="E4" s="6"/>
      <c r="F4" s="61"/>
      <c r="G4" s="61"/>
      <c r="H4" s="61"/>
      <c r="I4" s="6"/>
    </row>
    <row r="5" spans="5:9" ht="15.75" customHeight="1">
      <c r="E5" s="7" t="s">
        <v>2</v>
      </c>
      <c r="F5" s="58" t="s">
        <v>3</v>
      </c>
      <c r="G5" s="58"/>
      <c r="H5" s="58"/>
      <c r="I5" s="8"/>
    </row>
    <row r="7" spans="5:8" ht="12.75">
      <c r="E7" s="1" t="s">
        <v>4</v>
      </c>
      <c r="F7" s="4" t="s">
        <v>5</v>
      </c>
      <c r="H7" s="4" t="s">
        <v>6</v>
      </c>
    </row>
    <row r="8" spans="1:5" s="10" customFormat="1" ht="12.75">
      <c r="A8" s="9"/>
      <c r="B8" s="9"/>
      <c r="C8" s="9"/>
      <c r="D8" s="9"/>
      <c r="E8" s="9"/>
    </row>
    <row r="9" spans="1:5" s="12" customFormat="1" ht="13.5" customHeight="1">
      <c r="A9" s="11"/>
      <c r="B9" s="11"/>
      <c r="C9" s="11"/>
      <c r="D9" s="11"/>
      <c r="E9" s="11"/>
    </row>
    <row r="10" spans="1:5" s="12" customFormat="1" ht="13.5" customHeight="1">
      <c r="A10" s="11"/>
      <c r="B10" s="11"/>
      <c r="C10" s="11"/>
      <c r="D10" s="11"/>
      <c r="E10" s="11"/>
    </row>
    <row r="11" spans="1:5" s="12" customFormat="1" ht="13.5" customHeight="1">
      <c r="A11" s="11"/>
      <c r="B11" s="11"/>
      <c r="C11" s="11"/>
      <c r="D11" s="11"/>
      <c r="E11" s="11"/>
    </row>
    <row r="12" spans="1:8" s="10" customFormat="1" ht="12.75">
      <c r="A12" s="56" t="s">
        <v>7</v>
      </c>
      <c r="B12" s="56"/>
      <c r="C12" s="56"/>
      <c r="D12" s="56"/>
      <c r="E12" s="56"/>
      <c r="F12" s="56"/>
      <c r="G12" s="56"/>
      <c r="H12" s="56"/>
    </row>
    <row r="13" spans="1:5" s="12" customFormat="1" ht="13.5" customHeight="1">
      <c r="A13" s="11"/>
      <c r="B13" s="11"/>
      <c r="C13" s="11"/>
      <c r="D13" s="11"/>
      <c r="E13" s="11"/>
    </row>
    <row r="14" spans="1:8" s="10" customFormat="1" ht="12.75">
      <c r="A14" s="56" t="s">
        <v>8</v>
      </c>
      <c r="B14" s="56"/>
      <c r="C14" s="56"/>
      <c r="D14" s="56"/>
      <c r="E14" s="56"/>
      <c r="F14" s="56"/>
      <c r="G14" s="56"/>
      <c r="H14" s="56"/>
    </row>
    <row r="15" spans="1:8" s="12" customFormat="1" ht="13.5" customHeight="1">
      <c r="A15" s="13"/>
      <c r="B15" s="13"/>
      <c r="C15" s="13"/>
      <c r="D15" s="13"/>
      <c r="E15" s="13"/>
      <c r="F15" s="4"/>
      <c r="G15" s="4"/>
      <c r="H15" s="4"/>
    </row>
    <row r="16" spans="1:8" s="12" customFormat="1" ht="13.5" customHeight="1">
      <c r="A16" s="13"/>
      <c r="B16" s="13"/>
      <c r="C16" s="13"/>
      <c r="D16" s="13"/>
      <c r="E16" s="13"/>
      <c r="F16" s="4"/>
      <c r="G16" s="4"/>
      <c r="H16" s="4"/>
    </row>
    <row r="17" spans="1:8" s="12" customFormat="1" ht="13.5" customHeight="1">
      <c r="A17" s="13"/>
      <c r="B17" s="13"/>
      <c r="C17" s="13"/>
      <c r="D17" s="13"/>
      <c r="E17" s="13"/>
      <c r="F17" s="4"/>
      <c r="G17" s="4"/>
      <c r="H17" s="4"/>
    </row>
    <row r="18" spans="1:8" s="12" customFormat="1" ht="13.5" customHeight="1">
      <c r="A18" s="13"/>
      <c r="B18" s="13"/>
      <c r="C18" s="13"/>
      <c r="D18" s="13"/>
      <c r="E18" s="13"/>
      <c r="F18" s="4"/>
      <c r="G18" s="4"/>
      <c r="H18" s="4"/>
    </row>
    <row r="19" spans="1:8" s="12" customFormat="1" ht="13.5" customHeight="1">
      <c r="A19" s="13"/>
      <c r="B19" s="13"/>
      <c r="C19" s="13"/>
      <c r="D19" s="13"/>
      <c r="E19" s="13"/>
      <c r="F19" s="4"/>
      <c r="G19" s="57" t="s">
        <v>9</v>
      </c>
      <c r="H19" s="57"/>
    </row>
    <row r="20" spans="1:8" s="12" customFormat="1" ht="22.5" customHeight="1">
      <c r="A20" s="13"/>
      <c r="B20" s="13"/>
      <c r="C20" s="13"/>
      <c r="D20" s="13"/>
      <c r="E20" s="13"/>
      <c r="F20" s="4" t="s">
        <v>10</v>
      </c>
      <c r="G20" s="53"/>
      <c r="H20" s="53"/>
    </row>
    <row r="21" spans="1:8" s="12" customFormat="1" ht="22.5" customHeight="1">
      <c r="A21" s="13"/>
      <c r="B21" s="13" t="s">
        <v>11</v>
      </c>
      <c r="C21" s="13"/>
      <c r="D21" s="13"/>
      <c r="E21" s="13"/>
      <c r="F21" s="4" t="s">
        <v>12</v>
      </c>
      <c r="G21" s="53"/>
      <c r="H21" s="53"/>
    </row>
    <row r="22" spans="1:8" s="12" customFormat="1" ht="22.5" customHeight="1">
      <c r="A22" s="13"/>
      <c r="B22" s="13"/>
      <c r="C22" s="13"/>
      <c r="D22" s="13"/>
      <c r="E22" s="13"/>
      <c r="F22" s="4"/>
      <c r="G22" s="53"/>
      <c r="H22" s="53"/>
    </row>
    <row r="23" spans="1:8" s="12" customFormat="1" ht="22.5" customHeight="1">
      <c r="A23" s="13"/>
      <c r="B23" s="13"/>
      <c r="C23" s="13"/>
      <c r="D23" s="13"/>
      <c r="E23" s="13"/>
      <c r="F23" s="4"/>
      <c r="G23" s="53"/>
      <c r="H23" s="53"/>
    </row>
    <row r="24" spans="1:8" s="12" customFormat="1" ht="22.5" customHeight="1">
      <c r="A24" s="13" t="s">
        <v>13</v>
      </c>
      <c r="B24" s="13"/>
      <c r="C24" s="13"/>
      <c r="D24" s="13"/>
      <c r="E24" s="13"/>
      <c r="F24" s="4" t="s">
        <v>14</v>
      </c>
      <c r="G24" s="54">
        <v>53251127</v>
      </c>
      <c r="H24" s="55"/>
    </row>
    <row r="25" spans="1:8" s="12" customFormat="1" ht="22.5" customHeight="1">
      <c r="A25" s="13" t="s">
        <v>15</v>
      </c>
      <c r="B25" s="13"/>
      <c r="C25" s="13"/>
      <c r="D25" s="13"/>
      <c r="E25" s="13"/>
      <c r="F25" s="4"/>
      <c r="G25" s="53"/>
      <c r="H25" s="53"/>
    </row>
    <row r="26" spans="1:8" s="12" customFormat="1" ht="22.5" customHeight="1">
      <c r="A26" s="13" t="s">
        <v>16</v>
      </c>
      <c r="B26" s="13"/>
      <c r="C26" s="13"/>
      <c r="D26" s="13"/>
      <c r="E26" s="13"/>
      <c r="F26" s="4"/>
      <c r="G26" s="53"/>
      <c r="H26" s="53"/>
    </row>
    <row r="27" spans="1:8" s="12" customFormat="1" ht="22.5" customHeight="1">
      <c r="A27" s="13"/>
      <c r="B27" s="13"/>
      <c r="C27" s="13"/>
      <c r="D27" s="13"/>
      <c r="E27" s="13"/>
      <c r="F27" s="4"/>
      <c r="G27" s="53"/>
      <c r="H27" s="53"/>
    </row>
    <row r="28" spans="1:8" s="12" customFormat="1" ht="22.5" customHeight="1">
      <c r="A28" s="13" t="s">
        <v>17</v>
      </c>
      <c r="B28" s="13"/>
      <c r="C28" s="13"/>
      <c r="D28" s="13"/>
      <c r="E28" s="13"/>
      <c r="F28" s="4"/>
      <c r="G28" s="53"/>
      <c r="H28" s="53"/>
    </row>
    <row r="29" spans="1:8" s="12" customFormat="1" ht="32.25" customHeight="1">
      <c r="A29" s="13" t="s">
        <v>18</v>
      </c>
      <c r="B29" s="13"/>
      <c r="C29" s="13"/>
      <c r="D29" s="13"/>
      <c r="E29" s="13"/>
      <c r="F29" s="4" t="s">
        <v>19</v>
      </c>
      <c r="G29" s="54">
        <v>383</v>
      </c>
      <c r="H29" s="55"/>
    </row>
    <row r="30" spans="1:5" ht="12.75">
      <c r="A30" s="13"/>
      <c r="B30" s="13"/>
      <c r="C30" s="13"/>
      <c r="D30" s="13"/>
      <c r="E30" s="13"/>
    </row>
    <row r="31" spans="1:5" ht="12.75">
      <c r="A31" s="13"/>
      <c r="B31" s="13"/>
      <c r="C31" s="13"/>
      <c r="D31" s="13"/>
      <c r="E31" s="13"/>
    </row>
    <row r="32" spans="1:5" ht="12.75">
      <c r="A32" s="13" t="s">
        <v>20</v>
      </c>
      <c r="B32" s="13"/>
      <c r="C32" s="13"/>
      <c r="D32" s="13"/>
      <c r="E32" s="13"/>
    </row>
    <row r="33" spans="1:5" ht="12.75">
      <c r="A33" s="13" t="s">
        <v>21</v>
      </c>
      <c r="B33" s="13"/>
      <c r="C33" s="13"/>
      <c r="D33" s="13"/>
      <c r="E33" s="13"/>
    </row>
    <row r="34" spans="1:5" ht="12.75">
      <c r="A34" s="13" t="s">
        <v>22</v>
      </c>
      <c r="B34" s="13"/>
      <c r="C34" s="13"/>
      <c r="D34" s="13"/>
      <c r="E34" s="13"/>
    </row>
    <row r="35" spans="1:5" ht="12.75">
      <c r="A35" s="13"/>
      <c r="B35" s="13"/>
      <c r="C35" s="13"/>
      <c r="D35" s="13"/>
      <c r="E35" s="13"/>
    </row>
    <row r="36" spans="1:5" ht="12.75">
      <c r="A36" s="13"/>
      <c r="B36" s="13"/>
      <c r="C36" s="13"/>
      <c r="D36" s="13"/>
      <c r="E36" s="13"/>
    </row>
    <row r="37" spans="1:5" ht="12.75">
      <c r="A37" s="13" t="s">
        <v>23</v>
      </c>
      <c r="B37" s="13"/>
      <c r="C37" s="13"/>
      <c r="D37" s="13"/>
      <c r="E37" s="13"/>
    </row>
    <row r="38" spans="1:5" ht="12.75">
      <c r="A38" s="13" t="s">
        <v>24</v>
      </c>
      <c r="B38" s="13"/>
      <c r="C38" s="13"/>
      <c r="D38" s="13"/>
      <c r="E38" s="13"/>
    </row>
    <row r="39" spans="1:5" ht="12.75">
      <c r="A39" s="13" t="s">
        <v>25</v>
      </c>
      <c r="B39" s="13"/>
      <c r="C39" s="13"/>
      <c r="D39" s="13"/>
      <c r="E39" s="13"/>
    </row>
    <row r="40" spans="1:5" ht="12.75">
      <c r="A40" s="13"/>
      <c r="B40" s="13"/>
      <c r="C40" s="13"/>
      <c r="D40" s="13"/>
      <c r="E40" s="13"/>
    </row>
    <row r="41" spans="1:5" ht="12.75">
      <c r="A41" s="13"/>
      <c r="B41" s="13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3"/>
      <c r="C43" s="13"/>
      <c r="D43" s="13"/>
      <c r="E43" s="13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3"/>
      <c r="C46" s="13"/>
      <c r="D46" s="13"/>
      <c r="E46" s="13"/>
    </row>
    <row r="47" spans="1:5" ht="12.75">
      <c r="A47" s="13"/>
      <c r="B47" s="13"/>
      <c r="C47" s="13"/>
      <c r="D47" s="13"/>
      <c r="E47" s="13"/>
    </row>
    <row r="48" spans="1:5" ht="12.75">
      <c r="A48" s="13"/>
      <c r="B48" s="13"/>
      <c r="C48" s="13"/>
      <c r="D48" s="13"/>
      <c r="E48" s="13"/>
    </row>
    <row r="49" spans="1:5" ht="12.75">
      <c r="A49" s="13"/>
      <c r="B49" s="13"/>
      <c r="C49" s="13"/>
      <c r="D49" s="13"/>
      <c r="E49" s="13"/>
    </row>
    <row r="50" spans="1:5" ht="12.75">
      <c r="A50" s="13"/>
      <c r="B50" s="13"/>
      <c r="C50" s="13"/>
      <c r="D50" s="13"/>
      <c r="E50" s="13"/>
    </row>
    <row r="51" spans="1:5" ht="12.75">
      <c r="A51" s="13"/>
      <c r="B51" s="13"/>
      <c r="C51" s="13"/>
      <c r="D51" s="13"/>
      <c r="E51" s="13"/>
    </row>
    <row r="52" spans="1:5" ht="12.75">
      <c r="A52" s="13"/>
      <c r="B52" s="13"/>
      <c r="C52" s="13"/>
      <c r="D52" s="13"/>
      <c r="E52" s="13"/>
    </row>
    <row r="53" spans="1:5" ht="12.75">
      <c r="A53" s="13"/>
      <c r="B53" s="13"/>
      <c r="C53" s="13"/>
      <c r="D53" s="13"/>
      <c r="E53" s="13"/>
    </row>
    <row r="54" spans="1:5" ht="12.75">
      <c r="A54" s="13"/>
      <c r="B54" s="13"/>
      <c r="C54" s="13"/>
      <c r="D54" s="13"/>
      <c r="E54" s="13"/>
    </row>
    <row r="55" spans="1:5" ht="12.75">
      <c r="A55" s="13"/>
      <c r="B55" s="13"/>
      <c r="C55" s="13"/>
      <c r="D55" s="13"/>
      <c r="E55" s="13"/>
    </row>
    <row r="56" spans="1:5" ht="12.75">
      <c r="A56" s="13"/>
      <c r="B56" s="13"/>
      <c r="C56" s="13"/>
      <c r="D56" s="13"/>
      <c r="E56" s="13"/>
    </row>
    <row r="57" spans="1:5" ht="12.75">
      <c r="A57" s="13"/>
      <c r="B57" s="13"/>
      <c r="C57" s="13"/>
      <c r="D57" s="13"/>
      <c r="E57" s="13"/>
    </row>
    <row r="58" spans="1:5" ht="12.75">
      <c r="A58" s="13"/>
      <c r="B58" s="13"/>
      <c r="C58" s="13"/>
      <c r="D58" s="13"/>
      <c r="E58" s="13"/>
    </row>
    <row r="59" spans="1:5" ht="12.75">
      <c r="A59" s="13"/>
      <c r="B59" s="13"/>
      <c r="C59" s="13"/>
      <c r="D59" s="13"/>
      <c r="E59" s="13"/>
    </row>
    <row r="60" spans="1:5" ht="12.75">
      <c r="A60" s="13"/>
      <c r="B60" s="13"/>
      <c r="C60" s="13"/>
      <c r="D60" s="13"/>
      <c r="E60" s="13"/>
    </row>
    <row r="61" spans="1:5" ht="12.75">
      <c r="A61" s="13"/>
      <c r="B61" s="13"/>
      <c r="C61" s="13"/>
      <c r="D61" s="13"/>
      <c r="E61" s="13"/>
    </row>
    <row r="62" spans="1:5" ht="12.75">
      <c r="A62" s="13"/>
      <c r="B62" s="13"/>
      <c r="C62" s="13"/>
      <c r="D62" s="13"/>
      <c r="E62" s="13"/>
    </row>
    <row r="63" spans="1:5" ht="12.75">
      <c r="A63" s="13"/>
      <c r="B63" s="13"/>
      <c r="C63" s="13"/>
      <c r="D63" s="13"/>
      <c r="E63" s="13"/>
    </row>
    <row r="64" spans="1:5" ht="12.75">
      <c r="A64" s="13"/>
      <c r="B64" s="13"/>
      <c r="C64" s="13"/>
      <c r="D64" s="13"/>
      <c r="E64" s="13"/>
    </row>
    <row r="65" spans="1:5" ht="12.75">
      <c r="A65" s="13"/>
      <c r="B65" s="13"/>
      <c r="C65" s="13"/>
      <c r="D65" s="13"/>
      <c r="E65" s="13"/>
    </row>
    <row r="66" spans="1:5" ht="12.75">
      <c r="A66" s="13"/>
      <c r="B66" s="13"/>
      <c r="C66" s="13"/>
      <c r="D66" s="13"/>
      <c r="E66" s="13"/>
    </row>
    <row r="67" spans="1:5" ht="12.75">
      <c r="A67" s="13"/>
      <c r="B67" s="13"/>
      <c r="C67" s="13"/>
      <c r="D67" s="13"/>
      <c r="E67" s="13"/>
    </row>
    <row r="68" spans="1:5" ht="12.75">
      <c r="A68" s="13"/>
      <c r="B68" s="13"/>
      <c r="C68" s="13"/>
      <c r="D68" s="13"/>
      <c r="E68" s="13"/>
    </row>
    <row r="69" spans="1:5" ht="12.75">
      <c r="A69" s="13"/>
      <c r="B69" s="13"/>
      <c r="C69" s="13"/>
      <c r="D69" s="13"/>
      <c r="E69" s="13"/>
    </row>
    <row r="70" spans="1:5" ht="12.75">
      <c r="A70" s="13"/>
      <c r="B70" s="13"/>
      <c r="C70" s="13"/>
      <c r="D70" s="13"/>
      <c r="E70" s="13"/>
    </row>
    <row r="71" spans="1:5" ht="12.75">
      <c r="A71" s="13"/>
      <c r="B71" s="13"/>
      <c r="C71" s="13"/>
      <c r="D71" s="13"/>
      <c r="E71" s="13"/>
    </row>
    <row r="72" spans="1:5" ht="12.75">
      <c r="A72" s="13"/>
      <c r="B72" s="13"/>
      <c r="C72" s="13"/>
      <c r="D72" s="13"/>
      <c r="E72" s="13"/>
    </row>
    <row r="73" spans="1:5" ht="12.75">
      <c r="A73" s="13"/>
      <c r="B73" s="13"/>
      <c r="C73" s="13"/>
      <c r="D73" s="13"/>
      <c r="E73" s="13"/>
    </row>
    <row r="74" spans="1:5" ht="12.75">
      <c r="A74" s="13"/>
      <c r="B74" s="13"/>
      <c r="C74" s="13"/>
      <c r="D74" s="13"/>
      <c r="E74" s="13"/>
    </row>
    <row r="75" spans="1:5" ht="12.75">
      <c r="A75" s="13"/>
      <c r="B75" s="13"/>
      <c r="C75" s="13"/>
      <c r="D75" s="13"/>
      <c r="E75" s="13"/>
    </row>
    <row r="76" spans="1:5" ht="12.75">
      <c r="A76" s="13"/>
      <c r="B76" s="13"/>
      <c r="C76" s="13"/>
      <c r="D76" s="13"/>
      <c r="E76" s="13"/>
    </row>
    <row r="77" spans="1:5" ht="12.75">
      <c r="A77" s="13"/>
      <c r="B77" s="13"/>
      <c r="C77" s="13"/>
      <c r="D77" s="13"/>
      <c r="E77" s="13"/>
    </row>
    <row r="78" spans="1:5" ht="12.75">
      <c r="A78" s="13"/>
      <c r="B78" s="13"/>
      <c r="C78" s="13"/>
      <c r="D78" s="13"/>
      <c r="E78" s="13"/>
    </row>
    <row r="79" spans="1:5" ht="12.75">
      <c r="A79" s="13"/>
      <c r="B79" s="13"/>
      <c r="C79" s="13"/>
      <c r="D79" s="13"/>
      <c r="E79" s="13"/>
    </row>
    <row r="80" spans="1:5" ht="12.75">
      <c r="A80" s="13"/>
      <c r="B80" s="13"/>
      <c r="C80" s="13"/>
      <c r="D80" s="13"/>
      <c r="E80" s="13"/>
    </row>
    <row r="81" spans="1:5" ht="12.75">
      <c r="A81" s="13"/>
      <c r="B81" s="13"/>
      <c r="C81" s="13"/>
      <c r="D81" s="13"/>
      <c r="E81" s="13"/>
    </row>
    <row r="82" spans="1:5" ht="12.75">
      <c r="A82" s="13"/>
      <c r="B82" s="13"/>
      <c r="C82" s="13"/>
      <c r="D82" s="13"/>
      <c r="E82" s="13"/>
    </row>
    <row r="83" spans="1:5" ht="12.75">
      <c r="A83" s="13"/>
      <c r="B83" s="13"/>
      <c r="C83" s="13"/>
      <c r="D83" s="13"/>
      <c r="E83" s="13"/>
    </row>
    <row r="84" spans="1:5" ht="12.75">
      <c r="A84" s="13"/>
      <c r="B84" s="13"/>
      <c r="C84" s="13"/>
      <c r="D84" s="13"/>
      <c r="E84" s="13"/>
    </row>
    <row r="85" spans="1:5" ht="12.75">
      <c r="A85" s="13"/>
      <c r="B85" s="13"/>
      <c r="C85" s="13"/>
      <c r="D85" s="13"/>
      <c r="E85" s="13"/>
    </row>
    <row r="86" spans="1:5" ht="12.75">
      <c r="A86" s="13"/>
      <c r="B86" s="13"/>
      <c r="C86" s="13"/>
      <c r="D86" s="13"/>
      <c r="E86" s="13"/>
    </row>
    <row r="87" spans="1:5" ht="12.75">
      <c r="A87" s="13"/>
      <c r="B87" s="13"/>
      <c r="C87" s="13"/>
      <c r="D87" s="13"/>
      <c r="E87" s="13"/>
    </row>
    <row r="88" spans="1:5" ht="12.75">
      <c r="A88" s="13"/>
      <c r="B88" s="13"/>
      <c r="C88" s="13"/>
      <c r="D88" s="13"/>
      <c r="E88" s="13"/>
    </row>
    <row r="89" spans="1:5" ht="12.75">
      <c r="A89" s="13"/>
      <c r="B89" s="13"/>
      <c r="C89" s="13"/>
      <c r="D89" s="13"/>
      <c r="E89" s="13"/>
    </row>
    <row r="90" spans="1:5" ht="12.75">
      <c r="A90" s="13"/>
      <c r="B90" s="13"/>
      <c r="C90" s="13"/>
      <c r="D90" s="13"/>
      <c r="E90" s="13"/>
    </row>
    <row r="91" spans="1:5" ht="12.75">
      <c r="A91" s="13"/>
      <c r="B91" s="13"/>
      <c r="C91" s="13"/>
      <c r="D91" s="13"/>
      <c r="E91" s="13"/>
    </row>
    <row r="92" spans="1:5" ht="12.75">
      <c r="A92" s="13"/>
      <c r="B92" s="13"/>
      <c r="C92" s="13"/>
      <c r="D92" s="13"/>
      <c r="E92" s="13"/>
    </row>
    <row r="93" spans="1:5" ht="12.75">
      <c r="A93" s="13"/>
      <c r="B93" s="13"/>
      <c r="C93" s="13"/>
      <c r="D93" s="13"/>
      <c r="E93" s="13"/>
    </row>
    <row r="94" spans="1:5" ht="12.75">
      <c r="A94" s="13"/>
      <c r="B94" s="13"/>
      <c r="C94" s="13"/>
      <c r="D94" s="13"/>
      <c r="E94" s="13"/>
    </row>
    <row r="95" spans="1:5" ht="12.75">
      <c r="A95" s="13"/>
      <c r="B95" s="13"/>
      <c r="C95" s="13"/>
      <c r="D95" s="13"/>
      <c r="E95" s="13"/>
    </row>
    <row r="96" spans="1:5" ht="12.75">
      <c r="A96" s="13"/>
      <c r="B96" s="13"/>
      <c r="C96" s="13"/>
      <c r="D96" s="13"/>
      <c r="E96" s="13"/>
    </row>
    <row r="97" spans="1:5" ht="12.75">
      <c r="A97" s="13"/>
      <c r="B97" s="13"/>
      <c r="C97" s="13"/>
      <c r="D97" s="13"/>
      <c r="E97" s="13"/>
    </row>
    <row r="98" spans="1:5" ht="12.75">
      <c r="A98" s="13"/>
      <c r="B98" s="13"/>
      <c r="C98" s="13"/>
      <c r="D98" s="13"/>
      <c r="E98" s="13"/>
    </row>
    <row r="99" spans="1:5" ht="12.75">
      <c r="A99" s="13"/>
      <c r="B99" s="13"/>
      <c r="C99" s="13"/>
      <c r="D99" s="13"/>
      <c r="E99" s="13"/>
    </row>
    <row r="100" spans="1:5" ht="12.75">
      <c r="A100" s="13"/>
      <c r="B100" s="13"/>
      <c r="C100" s="13"/>
      <c r="D100" s="13"/>
      <c r="E100" s="13"/>
    </row>
    <row r="101" spans="1:5" ht="12.75">
      <c r="A101" s="13"/>
      <c r="B101" s="13"/>
      <c r="C101" s="13"/>
      <c r="D101" s="13"/>
      <c r="E101" s="13"/>
    </row>
    <row r="102" spans="1:5" ht="12.75">
      <c r="A102" s="13"/>
      <c r="B102" s="13"/>
      <c r="C102" s="13"/>
      <c r="D102" s="13"/>
      <c r="E102" s="13"/>
    </row>
    <row r="103" spans="1:5" ht="12.75">
      <c r="A103" s="13"/>
      <c r="B103" s="13"/>
      <c r="C103" s="13"/>
      <c r="D103" s="13"/>
      <c r="E103" s="13"/>
    </row>
    <row r="104" spans="1:5" ht="12.75">
      <c r="A104" s="13"/>
      <c r="B104" s="13"/>
      <c r="C104" s="13"/>
      <c r="D104" s="13"/>
      <c r="E104" s="13"/>
    </row>
    <row r="105" spans="1:5" ht="12.75">
      <c r="A105" s="13"/>
      <c r="B105" s="13"/>
      <c r="C105" s="13"/>
      <c r="D105" s="13"/>
      <c r="E105" s="13"/>
    </row>
    <row r="106" spans="1:5" ht="12.75">
      <c r="A106" s="13"/>
      <c r="B106" s="13"/>
      <c r="C106" s="13"/>
      <c r="D106" s="13"/>
      <c r="E106" s="13"/>
    </row>
    <row r="107" spans="1:5" ht="12.75">
      <c r="A107" s="13"/>
      <c r="B107" s="13"/>
      <c r="C107" s="13"/>
      <c r="D107" s="13"/>
      <c r="E107" s="13"/>
    </row>
    <row r="108" spans="1:5" ht="12.75">
      <c r="A108" s="13"/>
      <c r="B108" s="13"/>
      <c r="C108" s="13"/>
      <c r="D108" s="13"/>
      <c r="E108" s="13"/>
    </row>
    <row r="109" spans="1:5" ht="12.75">
      <c r="A109" s="13"/>
      <c r="B109" s="13"/>
      <c r="C109" s="13"/>
      <c r="D109" s="13"/>
      <c r="E109" s="13"/>
    </row>
    <row r="110" spans="1:5" ht="12.75">
      <c r="A110" s="13"/>
      <c r="B110" s="13"/>
      <c r="C110" s="13"/>
      <c r="D110" s="13"/>
      <c r="E110" s="13"/>
    </row>
    <row r="111" spans="1:5" ht="12.75">
      <c r="A111" s="13"/>
      <c r="B111" s="13"/>
      <c r="C111" s="13"/>
      <c r="D111" s="13"/>
      <c r="E111" s="13"/>
    </row>
    <row r="112" spans="1:5" ht="12.75">
      <c r="A112" s="13"/>
      <c r="B112" s="13"/>
      <c r="C112" s="13"/>
      <c r="D112" s="13"/>
      <c r="E112" s="13"/>
    </row>
    <row r="113" spans="1:5" ht="12.75">
      <c r="A113" s="13"/>
      <c r="B113" s="13"/>
      <c r="C113" s="13"/>
      <c r="D113" s="13"/>
      <c r="E113" s="13"/>
    </row>
    <row r="114" spans="1:5" ht="12.75">
      <c r="A114" s="13"/>
      <c r="B114" s="13"/>
      <c r="C114" s="13"/>
      <c r="D114" s="13"/>
      <c r="E114" s="13"/>
    </row>
    <row r="115" spans="1:5" ht="12.75">
      <c r="A115" s="13"/>
      <c r="B115" s="13"/>
      <c r="C115" s="13"/>
      <c r="D115" s="13"/>
      <c r="E115" s="13"/>
    </row>
    <row r="116" spans="1:5" ht="12.75">
      <c r="A116" s="13"/>
      <c r="B116" s="13"/>
      <c r="C116" s="13"/>
      <c r="D116" s="13"/>
      <c r="E116" s="13"/>
    </row>
    <row r="117" spans="1:5" ht="12.75">
      <c r="A117" s="13"/>
      <c r="B117" s="13"/>
      <c r="C117" s="13"/>
      <c r="D117" s="13"/>
      <c r="E117" s="13"/>
    </row>
    <row r="118" spans="1:5" ht="12.75">
      <c r="A118" s="13"/>
      <c r="B118" s="13"/>
      <c r="C118" s="13"/>
      <c r="D118" s="13"/>
      <c r="E118" s="13"/>
    </row>
    <row r="119" spans="1:5" ht="12.75">
      <c r="A119" s="13"/>
      <c r="B119" s="13"/>
      <c r="C119" s="13"/>
      <c r="D119" s="13"/>
      <c r="E119" s="13"/>
    </row>
    <row r="120" spans="1:5" ht="12.75">
      <c r="A120" s="13"/>
      <c r="B120" s="13"/>
      <c r="C120" s="13"/>
      <c r="D120" s="13"/>
      <c r="E120" s="13"/>
    </row>
    <row r="121" spans="1:5" ht="12.75">
      <c r="A121" s="13"/>
      <c r="B121" s="13"/>
      <c r="C121" s="13"/>
      <c r="D121" s="13"/>
      <c r="E121" s="13"/>
    </row>
    <row r="122" spans="1:5" ht="12.75">
      <c r="A122" s="13"/>
      <c r="B122" s="13"/>
      <c r="C122" s="13"/>
      <c r="D122" s="13"/>
      <c r="E122" s="13"/>
    </row>
    <row r="123" spans="1:5" ht="12.75">
      <c r="A123" s="13"/>
      <c r="B123" s="13"/>
      <c r="C123" s="13"/>
      <c r="D123" s="13"/>
      <c r="E123" s="13"/>
    </row>
    <row r="124" spans="1:5" ht="12.75">
      <c r="A124" s="13"/>
      <c r="B124" s="13"/>
      <c r="C124" s="13"/>
      <c r="D124" s="13"/>
      <c r="E124" s="13"/>
    </row>
    <row r="125" spans="1:5" ht="12.75">
      <c r="A125" s="13"/>
      <c r="B125" s="13"/>
      <c r="C125" s="13"/>
      <c r="D125" s="13"/>
      <c r="E125" s="13"/>
    </row>
    <row r="126" spans="1:5" ht="12.75">
      <c r="A126" s="13"/>
      <c r="B126" s="13"/>
      <c r="C126" s="13"/>
      <c r="D126" s="13"/>
      <c r="E126" s="13"/>
    </row>
    <row r="127" spans="1:5" ht="12.75">
      <c r="A127" s="13"/>
      <c r="B127" s="13"/>
      <c r="C127" s="13"/>
      <c r="D127" s="13"/>
      <c r="E127" s="13"/>
    </row>
  </sheetData>
  <mergeCells count="18">
    <mergeCell ref="G26:H26"/>
    <mergeCell ref="G27:H27"/>
    <mergeCell ref="G28:H28"/>
    <mergeCell ref="G29:H29"/>
    <mergeCell ref="F5:H5"/>
    <mergeCell ref="F2:H2"/>
    <mergeCell ref="F3:H3"/>
    <mergeCell ref="F1:H1"/>
    <mergeCell ref="F4:H4"/>
    <mergeCell ref="A12:H12"/>
    <mergeCell ref="A14:H14"/>
    <mergeCell ref="G20:H20"/>
    <mergeCell ref="G21:H21"/>
    <mergeCell ref="G19:H19"/>
    <mergeCell ref="G22:H22"/>
    <mergeCell ref="G23:H23"/>
    <mergeCell ref="G24:H24"/>
    <mergeCell ref="G25:H25"/>
  </mergeCells>
  <printOptions/>
  <pageMargins left="0.72" right="0.52" top="0.85" bottom="0.1968503937007874" header="0.2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4"/>
  </sheetPr>
  <dimension ref="A1:I87"/>
  <sheetViews>
    <sheetView workbookViewId="0" topLeftCell="A1">
      <selection activeCell="B40" sqref="B40"/>
    </sheetView>
  </sheetViews>
  <sheetFormatPr defaultColWidth="9.00390625" defaultRowHeight="12.75"/>
  <cols>
    <col min="1" max="1" width="4.375" style="1" customWidth="1"/>
    <col min="2" max="2" width="32.625" style="1" customWidth="1"/>
    <col min="3" max="3" width="9.00390625" style="1" customWidth="1"/>
    <col min="4" max="4" width="8.75390625" style="1" customWidth="1"/>
    <col min="5" max="5" width="10.75390625" style="1" customWidth="1"/>
    <col min="6" max="6" width="14.00390625" style="4" customWidth="1"/>
    <col min="7" max="7" width="13.75390625" style="4" customWidth="1"/>
    <col min="8" max="16384" width="9.125" style="4" customWidth="1"/>
  </cols>
  <sheetData>
    <row r="1" spans="1:6" s="12" customFormat="1" ht="12.75">
      <c r="A1" s="63" t="s">
        <v>26</v>
      </c>
      <c r="B1" s="63"/>
      <c r="C1" s="63"/>
      <c r="D1" s="63"/>
      <c r="E1" s="63"/>
      <c r="F1" s="6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 t="s">
        <v>27</v>
      </c>
      <c r="B4" s="13" t="s">
        <v>28</v>
      </c>
      <c r="C4" s="13"/>
      <c r="D4" s="13"/>
      <c r="E4" s="13"/>
    </row>
    <row r="5" spans="1:5" ht="12.75">
      <c r="A5" s="13"/>
      <c r="B5" s="13" t="s">
        <v>29</v>
      </c>
      <c r="C5" s="13"/>
      <c r="D5" s="13"/>
      <c r="E5" s="13"/>
    </row>
    <row r="6" spans="1:5" ht="12.75">
      <c r="A6" s="13"/>
      <c r="B6" s="13" t="s">
        <v>30</v>
      </c>
      <c r="C6" s="13"/>
      <c r="D6" s="13"/>
      <c r="E6" s="13"/>
    </row>
    <row r="7" spans="1:5" ht="12.75">
      <c r="A7" s="13"/>
      <c r="B7" s="13" t="s">
        <v>31</v>
      </c>
      <c r="C7" s="13"/>
      <c r="D7" s="13"/>
      <c r="E7" s="13"/>
    </row>
    <row r="8" spans="1:5" ht="12.75">
      <c r="A8" s="13"/>
      <c r="B8" s="13" t="s">
        <v>32</v>
      </c>
      <c r="C8" s="13"/>
      <c r="D8" s="13"/>
      <c r="E8" s="13"/>
    </row>
    <row r="9" spans="1:9" ht="12.75">
      <c r="A9" s="13"/>
      <c r="B9" s="13" t="s">
        <v>33</v>
      </c>
      <c r="C9" s="13"/>
      <c r="D9" s="13"/>
      <c r="E9" s="13"/>
      <c r="I9" s="14"/>
    </row>
    <row r="10" spans="1:5" ht="12.75">
      <c r="A10" s="13"/>
      <c r="B10" s="13"/>
      <c r="C10" s="13"/>
      <c r="D10" s="13"/>
      <c r="E10" s="13"/>
    </row>
    <row r="11" spans="1:5" ht="12.75">
      <c r="A11" s="13" t="s">
        <v>34</v>
      </c>
      <c r="B11" s="13" t="s">
        <v>35</v>
      </c>
      <c r="C11" s="13"/>
      <c r="D11" s="13"/>
      <c r="E11" s="13"/>
    </row>
    <row r="12" spans="1:5" ht="12.75">
      <c r="A12" s="13"/>
      <c r="B12" s="13" t="s">
        <v>36</v>
      </c>
      <c r="C12" s="13"/>
      <c r="D12" s="13"/>
      <c r="E12" s="13"/>
    </row>
    <row r="13" spans="1:5" ht="12.75">
      <c r="A13" s="13"/>
      <c r="B13" s="13"/>
      <c r="C13" s="13"/>
      <c r="D13" s="13"/>
      <c r="E13" s="13"/>
    </row>
    <row r="14" spans="1:5" ht="12.75">
      <c r="A14" s="13" t="s">
        <v>37</v>
      </c>
      <c r="B14" s="13" t="s">
        <v>38</v>
      </c>
      <c r="C14" s="13"/>
      <c r="D14" s="13"/>
      <c r="E14" s="13"/>
    </row>
    <row r="15" spans="1:5" ht="37.5" customHeight="1">
      <c r="A15" s="13"/>
      <c r="B15" s="62" t="s">
        <v>39</v>
      </c>
      <c r="C15" s="62"/>
      <c r="D15" s="62"/>
      <c r="E15" s="62"/>
    </row>
    <row r="16" spans="1:5" ht="12.75">
      <c r="A16" s="13"/>
      <c r="B16" s="13"/>
      <c r="C16" s="13"/>
      <c r="D16" s="13"/>
      <c r="E16" s="13"/>
    </row>
    <row r="17" spans="1:5" ht="12.75">
      <c r="A17" s="13"/>
      <c r="B17" s="13"/>
      <c r="C17" s="13"/>
      <c r="D17" s="13"/>
      <c r="E17" s="13"/>
    </row>
    <row r="18" spans="1:5" ht="12.75">
      <c r="A18" s="13"/>
      <c r="B18" s="13"/>
      <c r="C18" s="13"/>
      <c r="D18" s="13"/>
      <c r="E18" s="13"/>
    </row>
    <row r="19" spans="1:5" ht="12.75">
      <c r="A19" s="13"/>
      <c r="B19" s="13"/>
      <c r="C19" s="13"/>
      <c r="D19" s="13"/>
      <c r="E19" s="13"/>
    </row>
    <row r="20" spans="1:5" ht="12.75">
      <c r="A20" s="13"/>
      <c r="B20" s="13"/>
      <c r="C20" s="13"/>
      <c r="D20" s="13"/>
      <c r="E20" s="13"/>
    </row>
    <row r="21" spans="1:5" ht="12.75">
      <c r="A21" s="13"/>
      <c r="B21" s="13"/>
      <c r="C21" s="13"/>
      <c r="D21" s="13"/>
      <c r="E21" s="13"/>
    </row>
    <row r="22" spans="1:5" ht="12.75">
      <c r="A22" s="13"/>
      <c r="B22" s="13"/>
      <c r="C22" s="13"/>
      <c r="D22" s="13"/>
      <c r="E22" s="13"/>
    </row>
    <row r="23" spans="1:5" ht="12.75">
      <c r="A23" s="13"/>
      <c r="B23" s="13"/>
      <c r="C23" s="13"/>
      <c r="D23" s="13"/>
      <c r="E23" s="13"/>
    </row>
    <row r="24" spans="1:5" ht="12.75">
      <c r="A24" s="13"/>
      <c r="B24" s="13"/>
      <c r="C24" s="13"/>
      <c r="D24" s="13"/>
      <c r="E24" s="13"/>
    </row>
    <row r="25" spans="1:5" ht="12.75">
      <c r="A25" s="13"/>
      <c r="B25" s="13"/>
      <c r="C25" s="13"/>
      <c r="D25" s="13"/>
      <c r="E25" s="13"/>
    </row>
    <row r="26" spans="1:5" ht="12.75">
      <c r="A26" s="13"/>
      <c r="B26" s="13"/>
      <c r="C26" s="13"/>
      <c r="D26" s="13"/>
      <c r="E26" s="13"/>
    </row>
    <row r="27" spans="1:5" ht="12.75">
      <c r="A27" s="13"/>
      <c r="B27" s="13"/>
      <c r="C27" s="13"/>
      <c r="D27" s="13"/>
      <c r="E27" s="13"/>
    </row>
    <row r="28" spans="1:5" ht="12.75">
      <c r="A28" s="13"/>
      <c r="B28" s="13"/>
      <c r="C28" s="13"/>
      <c r="D28" s="13"/>
      <c r="E28" s="13"/>
    </row>
    <row r="29" spans="1:5" ht="12.75">
      <c r="A29" s="13"/>
      <c r="B29" s="13"/>
      <c r="C29" s="13"/>
      <c r="D29" s="13"/>
      <c r="E29" s="13"/>
    </row>
    <row r="30" spans="1:5" ht="12.75">
      <c r="A30" s="13"/>
      <c r="B30" s="13"/>
      <c r="C30" s="13"/>
      <c r="D30" s="13"/>
      <c r="E30" s="13"/>
    </row>
    <row r="31" spans="1:5" ht="12.75">
      <c r="A31" s="13"/>
      <c r="B31" s="13"/>
      <c r="C31" s="13"/>
      <c r="D31" s="13"/>
      <c r="E31" s="13"/>
    </row>
    <row r="32" spans="1:5" ht="12.75">
      <c r="A32" s="13"/>
      <c r="B32" s="13"/>
      <c r="C32" s="13"/>
      <c r="D32" s="13"/>
      <c r="E32" s="13"/>
    </row>
    <row r="33" spans="1:5" ht="12.75">
      <c r="A33" s="13"/>
      <c r="B33" s="13"/>
      <c r="C33" s="13"/>
      <c r="D33" s="13"/>
      <c r="E33" s="13"/>
    </row>
    <row r="34" spans="1:5" ht="12.75">
      <c r="A34" s="13"/>
      <c r="B34" s="13"/>
      <c r="C34" s="13"/>
      <c r="D34" s="13"/>
      <c r="E34" s="13"/>
    </row>
    <row r="35" spans="1:5" ht="12.75">
      <c r="A35" s="13"/>
      <c r="B35" s="13"/>
      <c r="C35" s="13"/>
      <c r="D35" s="13"/>
      <c r="E35" s="13"/>
    </row>
    <row r="36" spans="1:5" ht="12.75">
      <c r="A36" s="13"/>
      <c r="B36" s="13"/>
      <c r="C36" s="13"/>
      <c r="D36" s="13"/>
      <c r="E36" s="13"/>
    </row>
    <row r="37" spans="1:5" ht="12.75">
      <c r="A37" s="13"/>
      <c r="B37" s="13"/>
      <c r="C37" s="13"/>
      <c r="D37" s="13"/>
      <c r="E37" s="13"/>
    </row>
    <row r="38" spans="1:5" ht="12.75">
      <c r="A38" s="13"/>
      <c r="B38" s="13"/>
      <c r="C38" s="13"/>
      <c r="D38" s="13"/>
      <c r="E38" s="13"/>
    </row>
    <row r="39" spans="1:5" ht="12.75">
      <c r="A39" s="13"/>
      <c r="B39" s="13"/>
      <c r="C39" s="13"/>
      <c r="D39" s="13"/>
      <c r="E39" s="13"/>
    </row>
    <row r="40" spans="1:5" ht="12.75">
      <c r="A40" s="13"/>
      <c r="B40" s="13"/>
      <c r="C40" s="13"/>
      <c r="D40" s="13"/>
      <c r="E40" s="13"/>
    </row>
    <row r="41" spans="1:5" ht="12.75">
      <c r="A41" s="13"/>
      <c r="B41" s="13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3"/>
      <c r="C43" s="13"/>
      <c r="D43" s="13"/>
      <c r="E43" s="13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3"/>
      <c r="C46" s="13"/>
      <c r="D46" s="13"/>
      <c r="E46" s="13"/>
    </row>
    <row r="47" spans="1:5" ht="12.75">
      <c r="A47" s="13"/>
      <c r="B47" s="13"/>
      <c r="C47" s="13"/>
      <c r="D47" s="13"/>
      <c r="E47" s="13"/>
    </row>
    <row r="48" spans="1:5" ht="12.75">
      <c r="A48" s="13"/>
      <c r="B48" s="13"/>
      <c r="C48" s="13"/>
      <c r="D48" s="13"/>
      <c r="E48" s="13"/>
    </row>
    <row r="49" spans="1:5" ht="12.75">
      <c r="A49" s="13"/>
      <c r="B49" s="13"/>
      <c r="C49" s="13"/>
      <c r="D49" s="13"/>
      <c r="E49" s="13"/>
    </row>
    <row r="50" spans="1:5" ht="12.75">
      <c r="A50" s="13"/>
      <c r="B50" s="13"/>
      <c r="C50" s="13"/>
      <c r="D50" s="13"/>
      <c r="E50" s="13"/>
    </row>
    <row r="51" spans="1:5" ht="12.75">
      <c r="A51" s="13"/>
      <c r="B51" s="13"/>
      <c r="C51" s="13"/>
      <c r="D51" s="13"/>
      <c r="E51" s="13"/>
    </row>
    <row r="52" spans="1:5" ht="12.75">
      <c r="A52" s="13"/>
      <c r="B52" s="13"/>
      <c r="C52" s="13"/>
      <c r="D52" s="13"/>
      <c r="E52" s="13"/>
    </row>
    <row r="53" spans="1:5" ht="12.75">
      <c r="A53" s="13"/>
      <c r="B53" s="13"/>
      <c r="C53" s="13"/>
      <c r="D53" s="13"/>
      <c r="E53" s="13"/>
    </row>
    <row r="54" spans="1:5" ht="12.75">
      <c r="A54" s="13"/>
      <c r="B54" s="13"/>
      <c r="C54" s="13"/>
      <c r="D54" s="13"/>
      <c r="E54" s="13"/>
    </row>
    <row r="55" spans="1:5" ht="12.75">
      <c r="A55" s="13"/>
      <c r="B55" s="13"/>
      <c r="C55" s="13"/>
      <c r="D55" s="13"/>
      <c r="E55" s="13"/>
    </row>
    <row r="56" spans="1:5" ht="12.75">
      <c r="A56" s="13"/>
      <c r="B56" s="13"/>
      <c r="C56" s="13"/>
      <c r="D56" s="13"/>
      <c r="E56" s="13"/>
    </row>
    <row r="57" spans="1:5" ht="12.75">
      <c r="A57" s="13"/>
      <c r="B57" s="13"/>
      <c r="C57" s="13"/>
      <c r="D57" s="13"/>
      <c r="E57" s="13"/>
    </row>
    <row r="58" spans="1:5" ht="12.75">
      <c r="A58" s="13"/>
      <c r="B58" s="13"/>
      <c r="C58" s="13"/>
      <c r="D58" s="13"/>
      <c r="E58" s="13"/>
    </row>
    <row r="59" spans="1:5" ht="12.75">
      <c r="A59" s="13"/>
      <c r="B59" s="13"/>
      <c r="C59" s="13"/>
      <c r="D59" s="13"/>
      <c r="E59" s="13"/>
    </row>
    <row r="60" spans="1:5" ht="12.75">
      <c r="A60" s="13"/>
      <c r="B60" s="13"/>
      <c r="C60" s="13"/>
      <c r="D60" s="13"/>
      <c r="E60" s="13"/>
    </row>
    <row r="61" spans="1:5" ht="12.75">
      <c r="A61" s="13"/>
      <c r="B61" s="13"/>
      <c r="C61" s="13"/>
      <c r="D61" s="13"/>
      <c r="E61" s="13"/>
    </row>
    <row r="62" spans="1:5" ht="12.75">
      <c r="A62" s="13"/>
      <c r="B62" s="13"/>
      <c r="C62" s="13"/>
      <c r="D62" s="13"/>
      <c r="E62" s="13"/>
    </row>
    <row r="63" spans="1:5" ht="12.75">
      <c r="A63" s="13"/>
      <c r="B63" s="13"/>
      <c r="C63" s="13"/>
      <c r="D63" s="13"/>
      <c r="E63" s="13"/>
    </row>
    <row r="64" spans="1:5" ht="12.75">
      <c r="A64" s="13"/>
      <c r="B64" s="13"/>
      <c r="C64" s="13"/>
      <c r="D64" s="13"/>
      <c r="E64" s="13"/>
    </row>
    <row r="65" spans="1:5" ht="12.75">
      <c r="A65" s="13"/>
      <c r="B65" s="13"/>
      <c r="C65" s="13"/>
      <c r="D65" s="13"/>
      <c r="E65" s="13"/>
    </row>
    <row r="66" spans="1:5" ht="12.75">
      <c r="A66" s="13"/>
      <c r="B66" s="13"/>
      <c r="C66" s="13"/>
      <c r="D66" s="13"/>
      <c r="E66" s="13"/>
    </row>
    <row r="67" spans="1:5" ht="12.75">
      <c r="A67" s="13"/>
      <c r="B67" s="13"/>
      <c r="C67" s="13"/>
      <c r="D67" s="13"/>
      <c r="E67" s="13"/>
    </row>
    <row r="68" spans="1:5" ht="12.75">
      <c r="A68" s="13"/>
      <c r="B68" s="13"/>
      <c r="C68" s="13"/>
      <c r="D68" s="13"/>
      <c r="E68" s="13"/>
    </row>
    <row r="69" spans="1:5" ht="12.75">
      <c r="A69" s="13"/>
      <c r="B69" s="13"/>
      <c r="C69" s="13"/>
      <c r="D69" s="13"/>
      <c r="E69" s="13"/>
    </row>
    <row r="70" spans="1:5" ht="12.75">
      <c r="A70" s="13"/>
      <c r="B70" s="13"/>
      <c r="C70" s="13"/>
      <c r="D70" s="13"/>
      <c r="E70" s="13"/>
    </row>
    <row r="71" spans="1:5" ht="12.75">
      <c r="A71" s="13"/>
      <c r="B71" s="13"/>
      <c r="C71" s="13"/>
      <c r="D71" s="13"/>
      <c r="E71" s="13"/>
    </row>
    <row r="72" spans="1:5" ht="12.75">
      <c r="A72" s="13"/>
      <c r="B72" s="13"/>
      <c r="C72" s="13"/>
      <c r="D72" s="13"/>
      <c r="E72" s="13"/>
    </row>
    <row r="73" spans="1:5" ht="12.75">
      <c r="A73" s="13"/>
      <c r="B73" s="13"/>
      <c r="C73" s="13"/>
      <c r="D73" s="13"/>
      <c r="E73" s="13"/>
    </row>
    <row r="74" spans="1:5" ht="12.75">
      <c r="A74" s="13"/>
      <c r="B74" s="13"/>
      <c r="C74" s="13"/>
      <c r="D74" s="13"/>
      <c r="E74" s="13"/>
    </row>
    <row r="75" spans="1:5" ht="12.75">
      <c r="A75" s="13"/>
      <c r="B75" s="13"/>
      <c r="C75" s="13"/>
      <c r="D75" s="13"/>
      <c r="E75" s="13"/>
    </row>
    <row r="76" spans="1:5" ht="12.75">
      <c r="A76" s="13"/>
      <c r="B76" s="13"/>
      <c r="C76" s="13"/>
      <c r="D76" s="13"/>
      <c r="E76" s="13"/>
    </row>
    <row r="77" spans="1:5" ht="12.75">
      <c r="A77" s="13"/>
      <c r="B77" s="13"/>
      <c r="C77" s="13"/>
      <c r="D77" s="13"/>
      <c r="E77" s="13"/>
    </row>
    <row r="78" spans="1:5" ht="12.75">
      <c r="A78" s="13"/>
      <c r="B78" s="13"/>
      <c r="C78" s="13"/>
      <c r="D78" s="13"/>
      <c r="E78" s="13"/>
    </row>
    <row r="79" spans="1:5" ht="12.75">
      <c r="A79" s="13"/>
      <c r="B79" s="13"/>
      <c r="C79" s="13"/>
      <c r="D79" s="13"/>
      <c r="E79" s="13"/>
    </row>
    <row r="80" spans="1:5" ht="12.75">
      <c r="A80" s="13"/>
      <c r="B80" s="13"/>
      <c r="C80" s="13"/>
      <c r="D80" s="13"/>
      <c r="E80" s="13"/>
    </row>
    <row r="81" spans="1:5" ht="12.75">
      <c r="A81" s="13"/>
      <c r="B81" s="13"/>
      <c r="C81" s="13"/>
      <c r="D81" s="13"/>
      <c r="E81" s="13"/>
    </row>
    <row r="82" spans="1:5" ht="12.75">
      <c r="A82" s="13"/>
      <c r="B82" s="13"/>
      <c r="C82" s="13"/>
      <c r="D82" s="13"/>
      <c r="E82" s="13"/>
    </row>
    <row r="83" spans="1:5" ht="12.75">
      <c r="A83" s="13"/>
      <c r="B83" s="13"/>
      <c r="C83" s="13"/>
      <c r="D83" s="13"/>
      <c r="E83" s="13"/>
    </row>
    <row r="84" spans="1:5" ht="12.75">
      <c r="A84" s="13"/>
      <c r="B84" s="13"/>
      <c r="C84" s="13"/>
      <c r="D84" s="13"/>
      <c r="E84" s="13"/>
    </row>
    <row r="85" spans="1:5" ht="12.75">
      <c r="A85" s="13"/>
      <c r="B85" s="13"/>
      <c r="C85" s="13"/>
      <c r="D85" s="13"/>
      <c r="E85" s="13"/>
    </row>
    <row r="86" spans="1:5" ht="12.75">
      <c r="A86" s="13"/>
      <c r="B86" s="13"/>
      <c r="C86" s="13"/>
      <c r="D86" s="13"/>
      <c r="E86" s="13"/>
    </row>
    <row r="87" spans="1:5" ht="12.75">
      <c r="A87" s="13"/>
      <c r="B87" s="13"/>
      <c r="C87" s="13"/>
      <c r="D87" s="13"/>
      <c r="E87" s="13"/>
    </row>
  </sheetData>
  <mergeCells count="2">
    <mergeCell ref="B15:E15"/>
    <mergeCell ref="A1:F1"/>
  </mergeCells>
  <printOptions/>
  <pageMargins left="0.15748031496062992" right="0.15748031496062992" top="0.85" bottom="0.196850393700787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18"/>
  <sheetViews>
    <sheetView zoomScaleSheetLayoutView="75" workbookViewId="0" topLeftCell="A1">
      <selection activeCell="B40" sqref="B40"/>
    </sheetView>
  </sheetViews>
  <sheetFormatPr defaultColWidth="9.00390625" defaultRowHeight="12.75"/>
  <cols>
    <col min="1" max="1" width="82.625" style="15" customWidth="1"/>
    <col min="2" max="2" width="17.125" style="15" customWidth="1"/>
    <col min="3" max="16384" width="9.125" style="15" customWidth="1"/>
  </cols>
  <sheetData>
    <row r="1" ht="12.75">
      <c r="A1" s="33" t="s">
        <v>96</v>
      </c>
    </row>
    <row r="2" ht="41.25" customHeight="1"/>
    <row r="3" spans="1:2" ht="22.5" customHeight="1">
      <c r="A3" s="16" t="s">
        <v>40</v>
      </c>
      <c r="B3" s="17" t="s">
        <v>97</v>
      </c>
    </row>
    <row r="4" spans="1:2" ht="12.75">
      <c r="A4" s="34" t="s">
        <v>98</v>
      </c>
      <c r="B4" s="32">
        <v>755.62</v>
      </c>
    </row>
    <row r="5" spans="1:2" ht="12.75">
      <c r="A5" s="35" t="s">
        <v>99</v>
      </c>
      <c r="B5" s="36"/>
    </row>
    <row r="6" spans="1:2" ht="12.75">
      <c r="A6" s="37" t="s">
        <v>100</v>
      </c>
      <c r="B6" s="38">
        <v>0</v>
      </c>
    </row>
    <row r="7" spans="1:2" ht="12.75">
      <c r="A7" s="39" t="s">
        <v>101</v>
      </c>
      <c r="B7" s="40"/>
    </row>
    <row r="8" spans="1:2" ht="12.75">
      <c r="A8" s="41" t="s">
        <v>102</v>
      </c>
      <c r="B8" s="42">
        <v>0</v>
      </c>
    </row>
    <row r="9" spans="1:2" ht="12.75">
      <c r="A9" s="43" t="s">
        <v>103</v>
      </c>
      <c r="B9" s="38">
        <v>0</v>
      </c>
    </row>
    <row r="10" spans="1:2" ht="12.75">
      <c r="A10" s="39" t="s">
        <v>104</v>
      </c>
      <c r="B10" s="36"/>
    </row>
    <row r="11" spans="1:2" ht="12.75">
      <c r="A11" s="41" t="s">
        <v>105</v>
      </c>
      <c r="B11" s="42">
        <v>0</v>
      </c>
    </row>
    <row r="12" spans="1:2" ht="12.75">
      <c r="A12" s="44" t="s">
        <v>106</v>
      </c>
      <c r="B12" s="42">
        <f>SUM(B14+B15)</f>
        <v>48.68854</v>
      </c>
    </row>
    <row r="13" spans="1:2" ht="12.75">
      <c r="A13" s="18" t="s">
        <v>107</v>
      </c>
      <c r="B13" s="19"/>
    </row>
    <row r="14" spans="1:2" ht="12.75">
      <c r="A14" s="18" t="s">
        <v>108</v>
      </c>
      <c r="B14" s="45">
        <v>0</v>
      </c>
    </row>
    <row r="15" spans="1:2" ht="12.75">
      <c r="A15" s="18" t="s">
        <v>109</v>
      </c>
      <c r="B15" s="45">
        <f>48688.54/1000</f>
        <v>48.68854</v>
      </c>
    </row>
    <row r="16" spans="1:2" ht="12.75">
      <c r="A16" s="34" t="s">
        <v>110</v>
      </c>
      <c r="B16" s="46">
        <v>61.66</v>
      </c>
    </row>
    <row r="17" spans="1:2" ht="12.75">
      <c r="A17" s="35" t="s">
        <v>107</v>
      </c>
      <c r="B17" s="47"/>
    </row>
    <row r="18" spans="1:2" ht="12.75">
      <c r="A18" s="48" t="s">
        <v>111</v>
      </c>
      <c r="B18" s="49" t="s">
        <v>112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4">
    <tabColor indexed="34"/>
  </sheetPr>
  <dimension ref="A1:F74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2.75" outlineLevelCol="1"/>
  <cols>
    <col min="1" max="1" width="44.75390625" style="26" customWidth="1"/>
    <col min="2" max="2" width="15.75390625" style="25" customWidth="1"/>
    <col min="3" max="4" width="15.75390625" style="20" customWidth="1"/>
    <col min="5" max="5" width="0" style="26" hidden="1" customWidth="1" outlineLevel="1"/>
    <col min="6" max="6" width="9.125" style="26" customWidth="1" collapsed="1"/>
    <col min="7" max="16384" width="9.125" style="26" customWidth="1"/>
  </cols>
  <sheetData>
    <row r="1" ht="12.75">
      <c r="A1" s="24" t="s">
        <v>43</v>
      </c>
    </row>
    <row r="3" spans="1:4" ht="12.75">
      <c r="A3" s="68" t="s">
        <v>40</v>
      </c>
      <c r="B3" s="68" t="s">
        <v>44</v>
      </c>
      <c r="C3" s="69" t="s">
        <v>45</v>
      </c>
      <c r="D3" s="64" t="s">
        <v>46</v>
      </c>
    </row>
    <row r="4" spans="1:4" ht="89.25" customHeight="1">
      <c r="A4" s="68"/>
      <c r="B4" s="68"/>
      <c r="C4" s="69"/>
      <c r="D4" s="65"/>
    </row>
    <row r="5" spans="1:4" ht="25.5">
      <c r="A5" s="27" t="s">
        <v>47</v>
      </c>
      <c r="B5" s="28" t="s">
        <v>48</v>
      </c>
      <c r="C5" s="21"/>
      <c r="D5" s="21"/>
    </row>
    <row r="6" spans="1:4" s="24" customFormat="1" ht="12.75">
      <c r="A6" s="29" t="s">
        <v>49</v>
      </c>
      <c r="B6" s="30" t="s">
        <v>48</v>
      </c>
      <c r="C6" s="22">
        <f>D6</f>
        <v>23643202.18</v>
      </c>
      <c r="D6" s="22">
        <f>D8+D9+D10+D15</f>
        <v>23643202.18</v>
      </c>
    </row>
    <row r="7" spans="1:4" ht="12.75">
      <c r="A7" s="27" t="s">
        <v>42</v>
      </c>
      <c r="B7" s="28" t="s">
        <v>48</v>
      </c>
      <c r="C7" s="22"/>
      <c r="D7" s="21"/>
    </row>
    <row r="8" spans="1:5" s="24" customFormat="1" ht="12.75">
      <c r="A8" s="29" t="s">
        <v>50</v>
      </c>
      <c r="B8" s="30" t="s">
        <v>48</v>
      </c>
      <c r="C8" s="22">
        <f>D8</f>
        <v>6804917.7299999995</v>
      </c>
      <c r="D8" s="22">
        <f>7055665+156600+205200-144300+144300+255600-793797.81-74349.46</f>
        <v>6804917.7299999995</v>
      </c>
      <c r="E8" s="24">
        <v>1100</v>
      </c>
    </row>
    <row r="9" spans="1:5" s="24" customFormat="1" ht="12.75">
      <c r="A9" s="29" t="s">
        <v>51</v>
      </c>
      <c r="B9" s="30"/>
      <c r="C9" s="22">
        <f>D9</f>
        <v>16477374.02</v>
      </c>
      <c r="D9" s="22">
        <f>15063400+936453.77-258000-205200-498.31+941218.56</f>
        <v>16477374.02</v>
      </c>
      <c r="E9" s="24">
        <v>1200</v>
      </c>
    </row>
    <row r="10" spans="1:5" s="24" customFormat="1" ht="25.5">
      <c r="A10" s="29" t="s">
        <v>52</v>
      </c>
      <c r="B10" s="30" t="s">
        <v>48</v>
      </c>
      <c r="C10" s="22">
        <f>D10</f>
        <v>247272.39</v>
      </c>
      <c r="D10" s="22">
        <f>259500-12227.61</f>
        <v>247272.39</v>
      </c>
      <c r="E10" s="24">
        <v>1500</v>
      </c>
    </row>
    <row r="11" spans="1:4" ht="12.75">
      <c r="A11" s="27" t="s">
        <v>42</v>
      </c>
      <c r="B11" s="28" t="s">
        <v>48</v>
      </c>
      <c r="C11" s="22"/>
      <c r="D11" s="21"/>
    </row>
    <row r="12" spans="1:4" ht="12.75">
      <c r="A12" s="27" t="s">
        <v>53</v>
      </c>
      <c r="B12" s="28" t="s">
        <v>48</v>
      </c>
      <c r="C12" s="22"/>
      <c r="D12" s="21"/>
    </row>
    <row r="13" spans="1:4" ht="12.75">
      <c r="A13" s="27" t="s">
        <v>54</v>
      </c>
      <c r="B13" s="28" t="s">
        <v>48</v>
      </c>
      <c r="C13" s="22"/>
      <c r="D13" s="21"/>
    </row>
    <row r="14" spans="1:4" ht="12.75">
      <c r="A14" s="27"/>
      <c r="B14" s="28"/>
      <c r="C14" s="22"/>
      <c r="D14" s="21"/>
    </row>
    <row r="15" spans="1:4" s="24" customFormat="1" ht="25.5">
      <c r="A15" s="29" t="s">
        <v>55</v>
      </c>
      <c r="B15" s="30" t="s">
        <v>48</v>
      </c>
      <c r="C15" s="22">
        <f>D15</f>
        <v>113638.04</v>
      </c>
      <c r="D15" s="22">
        <f>113638.04</f>
        <v>113638.04</v>
      </c>
    </row>
    <row r="16" spans="1:5" s="24" customFormat="1" ht="16.5" customHeight="1">
      <c r="A16" s="29" t="s">
        <v>56</v>
      </c>
      <c r="B16" s="30" t="s">
        <v>48</v>
      </c>
      <c r="C16" s="22"/>
      <c r="D16" s="22"/>
      <c r="E16" s="24">
        <v>1600</v>
      </c>
    </row>
    <row r="17" spans="1:4" ht="12.75">
      <c r="A17" s="27" t="s">
        <v>57</v>
      </c>
      <c r="B17" s="28" t="s">
        <v>48</v>
      </c>
      <c r="C17" s="22"/>
      <c r="D17" s="21"/>
    </row>
    <row r="18" spans="1:4" ht="25.5">
      <c r="A18" s="27" t="s">
        <v>58</v>
      </c>
      <c r="B18" s="28" t="s">
        <v>48</v>
      </c>
      <c r="C18" s="22"/>
      <c r="D18" s="22"/>
    </row>
    <row r="19" spans="1:4" ht="12.75">
      <c r="A19" s="27" t="s">
        <v>59</v>
      </c>
      <c r="B19" s="28">
        <v>900</v>
      </c>
      <c r="C19" s="22">
        <f aca="true" t="shared" si="0" ref="C19:C33">D19</f>
        <v>23643202.18</v>
      </c>
      <c r="D19" s="22">
        <f>D21+D26+D34+D37+D41+D42+D48</f>
        <v>23643202.18</v>
      </c>
    </row>
    <row r="20" spans="1:4" ht="12.75">
      <c r="A20" s="27" t="s">
        <v>42</v>
      </c>
      <c r="B20" s="28"/>
      <c r="C20" s="22">
        <f t="shared" si="0"/>
        <v>0</v>
      </c>
      <c r="D20" s="22"/>
    </row>
    <row r="21" spans="1:4" ht="25.5">
      <c r="A21" s="27" t="s">
        <v>60</v>
      </c>
      <c r="B21" s="28">
        <v>210</v>
      </c>
      <c r="C21" s="22">
        <f t="shared" si="0"/>
        <v>4190719.42</v>
      </c>
      <c r="D21" s="22">
        <f>D23+D24+D25</f>
        <v>4190719.42</v>
      </c>
    </row>
    <row r="22" spans="1:4" ht="12.75">
      <c r="A22" s="27" t="s">
        <v>41</v>
      </c>
      <c r="B22" s="28"/>
      <c r="C22" s="22">
        <f t="shared" si="0"/>
        <v>0</v>
      </c>
      <c r="D22" s="21"/>
    </row>
    <row r="23" spans="1:4" s="24" customFormat="1" ht="12.75">
      <c r="A23" s="29" t="s">
        <v>61</v>
      </c>
      <c r="B23" s="30">
        <v>211</v>
      </c>
      <c r="C23" s="22">
        <f t="shared" si="0"/>
        <v>3088790.19</v>
      </c>
      <c r="D23" s="22">
        <f>3882588-793797.81</f>
        <v>3088790.19</v>
      </c>
    </row>
    <row r="24" spans="1:4" s="24" customFormat="1" ht="12.75">
      <c r="A24" s="29" t="s">
        <v>62</v>
      </c>
      <c r="B24" s="30">
        <v>212</v>
      </c>
      <c r="C24" s="22">
        <f t="shared" si="0"/>
        <v>11501.69</v>
      </c>
      <c r="D24" s="22">
        <f>13200-498.31-1200</f>
        <v>11501.69</v>
      </c>
    </row>
    <row r="25" spans="1:4" s="24" customFormat="1" ht="12.75">
      <c r="A25" s="29" t="s">
        <v>63</v>
      </c>
      <c r="B25" s="30">
        <v>213</v>
      </c>
      <c r="C25" s="22">
        <f t="shared" si="0"/>
        <v>1090427.54</v>
      </c>
      <c r="D25" s="22">
        <f>1164777-74349.46</f>
        <v>1090427.54</v>
      </c>
    </row>
    <row r="26" spans="1:4" ht="12.75">
      <c r="A26" s="27" t="s">
        <v>64</v>
      </c>
      <c r="B26" s="28">
        <v>220</v>
      </c>
      <c r="C26" s="22">
        <f t="shared" si="0"/>
        <v>14456148.72</v>
      </c>
      <c r="D26" s="22">
        <f>D28+D29+D30+D31+D32+D33</f>
        <v>14456148.72</v>
      </c>
    </row>
    <row r="27" spans="1:4" ht="12.75">
      <c r="A27" s="27" t="s">
        <v>41</v>
      </c>
      <c r="B27" s="28"/>
      <c r="C27" s="22">
        <f t="shared" si="0"/>
        <v>0</v>
      </c>
      <c r="D27" s="21"/>
    </row>
    <row r="28" spans="1:4" s="24" customFormat="1" ht="12.75">
      <c r="A28" s="29" t="s">
        <v>65</v>
      </c>
      <c r="B28" s="30">
        <v>221</v>
      </c>
      <c r="C28" s="22">
        <f t="shared" si="0"/>
        <v>9272.32</v>
      </c>
      <c r="D28" s="22">
        <f>10800-1518-9.68</f>
        <v>9272.32</v>
      </c>
    </row>
    <row r="29" spans="1:4" s="24" customFormat="1" ht="12.75">
      <c r="A29" s="29" t="s">
        <v>66</v>
      </c>
      <c r="B29" s="30">
        <v>222</v>
      </c>
      <c r="C29" s="22">
        <f t="shared" si="0"/>
        <v>60000</v>
      </c>
      <c r="D29" s="22">
        <v>60000</v>
      </c>
    </row>
    <row r="30" spans="1:4" s="24" customFormat="1" ht="12.75">
      <c r="A30" s="29" t="s">
        <v>67</v>
      </c>
      <c r="B30" s="30">
        <v>223</v>
      </c>
      <c r="C30" s="22">
        <f t="shared" si="0"/>
        <v>302338.04</v>
      </c>
      <c r="D30" s="22">
        <f>396600-63600-144300+113638.04</f>
        <v>302338.04</v>
      </c>
    </row>
    <row r="31" spans="1:4" s="24" customFormat="1" ht="12.75">
      <c r="A31" s="29" t="s">
        <v>68</v>
      </c>
      <c r="B31" s="30">
        <v>224</v>
      </c>
      <c r="C31" s="22">
        <f t="shared" si="0"/>
        <v>0</v>
      </c>
      <c r="D31" s="22"/>
    </row>
    <row r="32" spans="1:4" s="24" customFormat="1" ht="12.75">
      <c r="A32" s="29" t="s">
        <v>69</v>
      </c>
      <c r="B32" s="30">
        <v>225</v>
      </c>
      <c r="C32" s="22">
        <f t="shared" si="0"/>
        <v>13308492.010000002</v>
      </c>
      <c r="D32" s="22">
        <f>12358000-500000-301241.35-25322-53295+936453.77+1579.98+941218.56-48901.95</f>
        <v>13308492.010000002</v>
      </c>
    </row>
    <row r="33" spans="1:4" s="24" customFormat="1" ht="12.75">
      <c r="A33" s="29" t="s">
        <v>70</v>
      </c>
      <c r="B33" s="30">
        <v>226</v>
      </c>
      <c r="C33" s="22">
        <f t="shared" si="0"/>
        <v>776046.35</v>
      </c>
      <c r="D33" s="22">
        <f>83400+301241.35-25085+144300+255600+16590</f>
        <v>776046.35</v>
      </c>
    </row>
    <row r="34" spans="1:4" ht="12.75">
      <c r="A34" s="27" t="s">
        <v>71</v>
      </c>
      <c r="B34" s="28">
        <v>240</v>
      </c>
      <c r="C34" s="22"/>
      <c r="D34" s="21"/>
    </row>
    <row r="35" spans="1:4" ht="12.75">
      <c r="A35" s="27" t="s">
        <v>41</v>
      </c>
      <c r="B35" s="28"/>
      <c r="C35" s="22"/>
      <c r="D35" s="21"/>
    </row>
    <row r="36" spans="1:4" ht="25.5">
      <c r="A36" s="27" t="s">
        <v>72</v>
      </c>
      <c r="B36" s="28">
        <v>241</v>
      </c>
      <c r="C36" s="22"/>
      <c r="D36" s="21"/>
    </row>
    <row r="37" spans="1:4" ht="12.75">
      <c r="A37" s="27" t="s">
        <v>73</v>
      </c>
      <c r="B37" s="28">
        <v>260</v>
      </c>
      <c r="C37" s="22"/>
      <c r="D37" s="21"/>
    </row>
    <row r="38" spans="1:4" ht="12.75">
      <c r="A38" s="27" t="s">
        <v>41</v>
      </c>
      <c r="B38" s="28"/>
      <c r="C38" s="22"/>
      <c r="D38" s="21"/>
    </row>
    <row r="39" spans="1:4" s="24" customFormat="1" ht="12.75">
      <c r="A39" s="29" t="s">
        <v>74</v>
      </c>
      <c r="B39" s="30">
        <v>262</v>
      </c>
      <c r="C39" s="22"/>
      <c r="D39" s="22"/>
    </row>
    <row r="40" spans="1:4" ht="25.5">
      <c r="A40" s="27" t="s">
        <v>75</v>
      </c>
      <c r="B40" s="28">
        <v>263</v>
      </c>
      <c r="C40" s="22"/>
      <c r="D40" s="21"/>
    </row>
    <row r="41" spans="1:4" s="24" customFormat="1" ht="12.75">
      <c r="A41" s="29" t="s">
        <v>76</v>
      </c>
      <c r="B41" s="30">
        <v>290</v>
      </c>
      <c r="C41" s="22">
        <f>D41</f>
        <v>320098</v>
      </c>
      <c r="D41" s="22">
        <f>20000+79898+220200</f>
        <v>320098</v>
      </c>
    </row>
    <row r="42" spans="1:4" ht="12.75">
      <c r="A42" s="27" t="s">
        <v>77</v>
      </c>
      <c r="B42" s="28">
        <v>300</v>
      </c>
      <c r="C42" s="22">
        <f>D42</f>
        <v>4676236.04</v>
      </c>
      <c r="D42" s="22">
        <f>D44+D45+D46+D47</f>
        <v>4676236.04</v>
      </c>
    </row>
    <row r="43" spans="1:4" ht="12.75">
      <c r="A43" s="27" t="s">
        <v>41</v>
      </c>
      <c r="B43" s="28"/>
      <c r="C43" s="22"/>
      <c r="D43" s="21"/>
    </row>
    <row r="44" spans="1:4" s="24" customFormat="1" ht="12.75">
      <c r="A44" s="29" t="s">
        <v>78</v>
      </c>
      <c r="B44" s="30">
        <v>310</v>
      </c>
      <c r="C44" s="22">
        <f>D44</f>
        <v>3402805.35</v>
      </c>
      <c r="D44" s="22">
        <f>30000+3500000+41466-258000-205200+332191-37651.65</f>
        <v>3402805.35</v>
      </c>
    </row>
    <row r="45" spans="1:4" ht="12.75">
      <c r="A45" s="27" t="s">
        <v>79</v>
      </c>
      <c r="B45" s="28">
        <v>320</v>
      </c>
      <c r="C45" s="22"/>
      <c r="D45" s="21"/>
    </row>
    <row r="46" spans="1:4" ht="12.75">
      <c r="A46" s="27" t="s">
        <v>80</v>
      </c>
      <c r="B46" s="28">
        <v>330</v>
      </c>
      <c r="C46" s="22"/>
      <c r="D46" s="21"/>
    </row>
    <row r="47" spans="1:4" s="24" customFormat="1" ht="12.75">
      <c r="A47" s="29" t="s">
        <v>81</v>
      </c>
      <c r="B47" s="30">
        <v>340</v>
      </c>
      <c r="C47" s="22">
        <f>D47</f>
        <v>1273430.69</v>
      </c>
      <c r="D47" s="22">
        <f>1395400+23800+25322-41466-1579.98+205200-332191+11173.28-12227.61</f>
        <v>1273430.69</v>
      </c>
    </row>
    <row r="48" spans="1:4" ht="12.75">
      <c r="A48" s="27" t="s">
        <v>82</v>
      </c>
      <c r="B48" s="28">
        <v>500</v>
      </c>
      <c r="C48" s="22"/>
      <c r="D48" s="21"/>
    </row>
    <row r="49" spans="1:4" ht="12.75">
      <c r="A49" s="27" t="s">
        <v>41</v>
      </c>
      <c r="B49" s="28"/>
      <c r="C49" s="22"/>
      <c r="D49" s="21"/>
    </row>
    <row r="50" spans="1:4" ht="25.5">
      <c r="A50" s="27" t="s">
        <v>83</v>
      </c>
      <c r="B50" s="28">
        <v>520</v>
      </c>
      <c r="C50" s="22"/>
      <c r="D50" s="21"/>
    </row>
    <row r="51" spans="1:4" ht="25.5">
      <c r="A51" s="27" t="s">
        <v>84</v>
      </c>
      <c r="B51" s="28">
        <v>530</v>
      </c>
      <c r="C51" s="22"/>
      <c r="D51" s="21"/>
    </row>
    <row r="52" spans="1:4" ht="12.75">
      <c r="A52" s="27" t="s">
        <v>85</v>
      </c>
      <c r="B52" s="28"/>
      <c r="C52" s="22"/>
      <c r="D52" s="21"/>
    </row>
    <row r="53" spans="1:4" ht="12.75">
      <c r="A53" s="27" t="s">
        <v>86</v>
      </c>
      <c r="B53" s="28" t="s">
        <v>48</v>
      </c>
      <c r="C53" s="22"/>
      <c r="D53" s="21"/>
    </row>
    <row r="56" spans="1:4" ht="31.5" customHeight="1" thickBot="1">
      <c r="A56" s="67" t="s">
        <v>87</v>
      </c>
      <c r="B56" s="67"/>
      <c r="C56" s="23"/>
      <c r="D56" s="31" t="s">
        <v>113</v>
      </c>
    </row>
    <row r="57" ht="12.75">
      <c r="C57" s="20" t="s">
        <v>88</v>
      </c>
    </row>
    <row r="59" ht="12.75">
      <c r="B59" s="26"/>
    </row>
    <row r="60" spans="1:4" ht="28.5" customHeight="1" thickBot="1">
      <c r="A60" s="66" t="s">
        <v>89</v>
      </c>
      <c r="B60" s="66"/>
      <c r="C60" s="23"/>
      <c r="D60" s="31" t="s">
        <v>90</v>
      </c>
    </row>
    <row r="61" ht="12.75">
      <c r="C61" s="20" t="s">
        <v>88</v>
      </c>
    </row>
    <row r="64" spans="1:4" ht="30" customHeight="1" thickBot="1">
      <c r="A64" s="26" t="s">
        <v>91</v>
      </c>
      <c r="C64" s="23"/>
      <c r="D64" s="31" t="s">
        <v>93</v>
      </c>
    </row>
    <row r="65" spans="1:3" ht="12.75">
      <c r="A65" s="26" t="s">
        <v>94</v>
      </c>
      <c r="C65" s="20" t="s">
        <v>88</v>
      </c>
    </row>
    <row r="68" ht="12.75">
      <c r="A68" s="26" t="s">
        <v>92</v>
      </c>
    </row>
    <row r="69" spans="1:6" ht="12.75">
      <c r="A69" s="51"/>
      <c r="B69" s="52"/>
      <c r="C69" s="50"/>
      <c r="D69" s="50"/>
      <c r="E69" s="51"/>
      <c r="F69" s="51"/>
    </row>
    <row r="70" spans="1:6" ht="12.75">
      <c r="A70" s="51"/>
      <c r="B70" s="52"/>
      <c r="C70" s="50"/>
      <c r="D70" s="50"/>
      <c r="E70" s="51"/>
      <c r="F70" s="51"/>
    </row>
    <row r="71" spans="1:6" ht="12.75">
      <c r="A71" s="51"/>
      <c r="B71" s="52"/>
      <c r="C71" s="50"/>
      <c r="D71" s="50"/>
      <c r="E71" s="51"/>
      <c r="F71" s="51"/>
    </row>
    <row r="72" spans="1:6" ht="12.75">
      <c r="A72" s="51"/>
      <c r="B72" s="52"/>
      <c r="C72" s="50"/>
      <c r="D72" s="50"/>
      <c r="E72" s="51"/>
      <c r="F72" s="51"/>
    </row>
    <row r="73" spans="1:6" ht="12.75">
      <c r="A73" s="51"/>
      <c r="B73" s="52"/>
      <c r="C73" s="50"/>
      <c r="D73" s="50"/>
      <c r="E73" s="51"/>
      <c r="F73" s="51"/>
    </row>
    <row r="74" spans="1:6" ht="12.75">
      <c r="A74" s="51"/>
      <c r="B74" s="52"/>
      <c r="C74" s="50"/>
      <c r="D74" s="50"/>
      <c r="E74" s="51"/>
      <c r="F74" s="51"/>
    </row>
  </sheetData>
  <mergeCells count="6">
    <mergeCell ref="D3:D4"/>
    <mergeCell ref="A60:B60"/>
    <mergeCell ref="A56:B56"/>
    <mergeCell ref="A3:A4"/>
    <mergeCell ref="B3:B4"/>
    <mergeCell ref="C3:C4"/>
  </mergeCells>
  <printOptions/>
  <pageMargins left="0.3937007874015748" right="0.3937007874015748" top="0.31" bottom="0.984251968503937" header="0.2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2012-12-28T11:38:50Z</cp:lastPrinted>
  <dcterms:created xsi:type="dcterms:W3CDTF">2012-10-01T13:00:51Z</dcterms:created>
  <dcterms:modified xsi:type="dcterms:W3CDTF">2013-05-29T09:04:03Z</dcterms:modified>
  <cp:category/>
  <cp:version/>
  <cp:contentType/>
  <cp:contentStatus/>
</cp:coreProperties>
</file>